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Vedran\Desktop\Klostar Objave\Objava111\"/>
    </mc:Choice>
  </mc:AlternateContent>
  <xr:revisionPtr revIDLastSave="0" documentId="8_{EA9788E1-7FE5-46AB-8231-BAE77440C4B0}" xr6:coauthVersionLast="45" xr6:coauthVersionMax="45" xr10:uidLastSave="{00000000-0000-0000-0000-000000000000}"/>
  <bookViews>
    <workbookView xWindow="-120" yWindow="-120" windowWidth="29040" windowHeight="15840" tabRatio="954" firstSheet="5" activeTab="7"/>
  </bookViews>
  <sheets>
    <sheet name="nasslovnica" sheetId="41" r:id="rId1"/>
    <sheet name="REKAPITULACIJA" sheetId="21" r:id="rId2"/>
    <sheet name="01.PRIPREMNI RADOVI" sheetId="1" r:id="rId3"/>
    <sheet name="02.ZEMLJANI RADOVI" sheetId="4" r:id="rId4"/>
    <sheet name="03. AB" sheetId="6" r:id="rId5"/>
    <sheet name="04.IZO" sheetId="8" r:id="rId6"/>
    <sheet name="05. ZIDARSKI" sheetId="29" r:id="rId7"/>
    <sheet name="06. TESARSKI RADOVI" sheetId="34" r:id="rId8"/>
    <sheet name="07.LIMARIJA" sheetId="9" r:id="rId9"/>
    <sheet name="08. PODUPOLAGAČKI RADOVI" sheetId="28" r:id="rId10"/>
    <sheet name="09. FASADERSKI RADOVI" sheetId="31" r:id="rId11"/>
    <sheet name="10. SUHA  GRADNJA" sheetId="53" r:id="rId12"/>
    <sheet name="11. SOBOLSLIKARSKI RADOVI" sheetId="33" r:id="rId13"/>
    <sheet name="12. STOLARSKI RADOVI" sheetId="13" r:id="rId14"/>
    <sheet name="13. BRAVARSKI RADOVI" sheetId="15" r:id="rId15"/>
    <sheet name="14. ZAVRŠNI RADOVI" sheetId="19" r:id="rId16"/>
    <sheet name="15.MP" sheetId="54" r:id="rId17"/>
    <sheet name="16. VODOVOD I KANALIZACIJA " sheetId="47" r:id="rId18"/>
    <sheet name="17. STROJARSKE INSTALACIJE" sheetId="51" r:id="rId19"/>
    <sheet name="18. ELEKTROINSTALACIJA" sheetId="52"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xlnm.Print_Area_1">#N/A</definedName>
    <definedName name="__xlnm.Print_Titles_1">#N/A</definedName>
    <definedName name="___xlnm.Print_Area_1">#N/A</definedName>
    <definedName name="___xlnm.Print_Titles_1">#N/A</definedName>
    <definedName name="EUR" localSheetId="7">#REF!</definedName>
    <definedName name="EUR" localSheetId="11">#REF!</definedName>
    <definedName name="EUR" localSheetId="16">#REF!</definedName>
    <definedName name="EUR" localSheetId="19">'18. ELEKTROINSTALACIJA'!#REF!</definedName>
    <definedName name="EUR">#REF!</definedName>
    <definedName name="euro" localSheetId="7">[1]PLIN!#REF!</definedName>
    <definedName name="euro" localSheetId="12">[1]PLIN!#REF!</definedName>
    <definedName name="euro" localSheetId="17">[1]PLIN!#REF!</definedName>
    <definedName name="euro" localSheetId="19">'18. ELEKTROINSTALACIJA'!#REF!</definedName>
    <definedName name="euro">[1]PLIN!#REF!</definedName>
    <definedName name="Excel_BuiltIn__FilterDatabase_1" localSheetId="7">#REF!</definedName>
    <definedName name="Excel_BuiltIn__FilterDatabase_1" localSheetId="11">#REF!</definedName>
    <definedName name="Excel_BuiltIn__FilterDatabase_1" localSheetId="16">#REF!</definedName>
    <definedName name="Excel_BuiltIn__FilterDatabase_1">#REF!</definedName>
    <definedName name="Excel_BuiltIn__FilterDatabase_3" localSheetId="7">#REF!</definedName>
    <definedName name="Excel_BuiltIn__FilterDatabase_3" localSheetId="11">#REF!</definedName>
    <definedName name="Excel_BuiltIn__FilterDatabase_3" localSheetId="16">#REF!</definedName>
    <definedName name="Excel_BuiltIn__FilterDatabase_3">#REF!</definedName>
    <definedName name="Excel_BuiltIn__FilterDatabase_5" localSheetId="7">'[2]H pro'!#REF!</definedName>
    <definedName name="Excel_BuiltIn__FilterDatabase_5" localSheetId="12">'[2]H pro'!#REF!</definedName>
    <definedName name="Excel_BuiltIn__FilterDatabase_5" localSheetId="17">'[2]H pro'!#REF!</definedName>
    <definedName name="Excel_BuiltIn__FilterDatabase_5">'[2]H pro'!#REF!</definedName>
    <definedName name="Excel_BuiltIn__FilterDatabase_5_1" localSheetId="7">'[2]H pro'!#REF!</definedName>
    <definedName name="Excel_BuiltIn__FilterDatabase_5_1" localSheetId="12">'[2]H pro'!#REF!</definedName>
    <definedName name="Excel_BuiltIn__FilterDatabase_5_1" localSheetId="17">'[2]H pro'!#REF!</definedName>
    <definedName name="Excel_BuiltIn__FilterDatabase_5_1">'[2]H pro'!#REF!</definedName>
    <definedName name="Excel_BuiltIn_Print_Area_1_1" localSheetId="7">#REF!</definedName>
    <definedName name="Excel_BuiltIn_Print_Area_1_1" localSheetId="11">#REF!</definedName>
    <definedName name="Excel_BuiltIn_Print_Area_1_1" localSheetId="16">#REF!</definedName>
    <definedName name="Excel_BuiltIn_Print_Area_1_1">#REF!</definedName>
    <definedName name="Excel_BuiltIn_Print_Area_1_1_1" localSheetId="7">#REF!</definedName>
    <definedName name="Excel_BuiltIn_Print_Area_1_1_1" localSheetId="11">#REF!</definedName>
    <definedName name="Excel_BuiltIn_Print_Area_1_1_1" localSheetId="16">#REF!</definedName>
    <definedName name="Excel_BuiltIn_Print_Area_1_1_1">#REF!</definedName>
    <definedName name="_1Excel_BuiltIn_Print_Area_1_1_1_1">#REF!</definedName>
    <definedName name="Excel_BuiltIn_Print_Area_1_1_1_1" localSheetId="7">#REF!</definedName>
    <definedName name="Excel_BuiltIn_Print_Area_1_1_1_1" localSheetId="11">#REF!</definedName>
    <definedName name="Excel_BuiltIn_Print_Area_1_1_1_1" localSheetId="16">#REF!</definedName>
    <definedName name="Excel_BuiltIn_Print_Area_1_1_1_1">#REF!</definedName>
    <definedName name="Excel_BuiltIn_Print_Area_1_1_1_1_1" localSheetId="7">#REF!</definedName>
    <definedName name="Excel_BuiltIn_Print_Area_1_1_1_1_1" localSheetId="11">#REF!</definedName>
    <definedName name="Excel_BuiltIn_Print_Area_1_1_1_1_1" localSheetId="16">#REF!</definedName>
    <definedName name="Excel_BuiltIn_Print_Area_1_1_1_1_1">#REF!</definedName>
    <definedName name="Excel_BuiltIn_Print_Area_1_1_1_1_1_1" localSheetId="7">#REF!</definedName>
    <definedName name="Excel_BuiltIn_Print_Area_1_1_1_1_1_1" localSheetId="11">#REF!</definedName>
    <definedName name="Excel_BuiltIn_Print_Area_1_1_1_1_1_1" localSheetId="16">#REF!</definedName>
    <definedName name="Excel_BuiltIn_Print_Area_1_1_1_1_1_1">#REF!</definedName>
    <definedName name="Excel_BuiltIn_Print_Area_1_1_1_2" localSheetId="7">#REF!</definedName>
    <definedName name="Excel_BuiltIn_Print_Area_1_1_1_2" localSheetId="11">#REF!</definedName>
    <definedName name="Excel_BuiltIn_Print_Area_1_1_1_2" localSheetId="16">#REF!</definedName>
    <definedName name="Excel_BuiltIn_Print_Area_1_1_1_2">#REF!</definedName>
    <definedName name="Excel_BuiltIn_Print_Area_1_8" localSheetId="7">#REF!</definedName>
    <definedName name="Excel_BuiltIn_Print_Area_1_8" localSheetId="11">#REF!</definedName>
    <definedName name="Excel_BuiltIn_Print_Area_1_8" localSheetId="12">#REF!</definedName>
    <definedName name="Excel_BuiltIn_Print_Area_1_8" localSheetId="16">#REF!</definedName>
    <definedName name="Excel_BuiltIn_Print_Area_1_8" localSheetId="17">#REF!</definedName>
    <definedName name="Excel_BuiltIn_Print_Area_1_8">#REF!</definedName>
    <definedName name="Excel_BuiltIn_Print_Area_18" localSheetId="7">#REF!</definedName>
    <definedName name="Excel_BuiltIn_Print_Area_18" localSheetId="11">#REF!</definedName>
    <definedName name="Excel_BuiltIn_Print_Area_18" localSheetId="16">#REF!</definedName>
    <definedName name="Excel_BuiltIn_Print_Area_18">#REF!</definedName>
    <definedName name="Excel_BuiltIn_Print_Area_19" localSheetId="7">#REF!</definedName>
    <definedName name="Excel_BuiltIn_Print_Area_19" localSheetId="11">#REF!</definedName>
    <definedName name="Excel_BuiltIn_Print_Area_19" localSheetId="16">#REF!</definedName>
    <definedName name="Excel_BuiltIn_Print_Area_19">#REF!</definedName>
    <definedName name="Excel_BuiltIn_Print_Area_2" localSheetId="7">#REF!</definedName>
    <definedName name="Excel_BuiltIn_Print_Area_2" localSheetId="11">#REF!</definedName>
    <definedName name="Excel_BuiltIn_Print_Area_2" localSheetId="16">#REF!</definedName>
    <definedName name="Excel_BuiltIn_Print_Area_2">#REF!</definedName>
    <definedName name="Excel_BuiltIn_Print_Area_2_1" localSheetId="7">#REF!</definedName>
    <definedName name="Excel_BuiltIn_Print_Area_2_1" localSheetId="11">#REF!</definedName>
    <definedName name="Excel_BuiltIn_Print_Area_2_1" localSheetId="16">#REF!</definedName>
    <definedName name="Excel_BuiltIn_Print_Area_2_1">#REF!</definedName>
    <definedName name="Excel_BuiltIn_Print_Area_3" localSheetId="7">#REF!</definedName>
    <definedName name="Excel_BuiltIn_Print_Area_3" localSheetId="11">#REF!</definedName>
    <definedName name="Excel_BuiltIn_Print_Area_3" localSheetId="16">#REF!</definedName>
    <definedName name="Excel_BuiltIn_Print_Area_3">#REF!</definedName>
    <definedName name="Excel_BuiltIn_Print_Area_3_1" localSheetId="7">#REF!</definedName>
    <definedName name="Excel_BuiltIn_Print_Area_3_1" localSheetId="11">#REF!</definedName>
    <definedName name="Excel_BuiltIn_Print_Area_3_1" localSheetId="16">#REF!</definedName>
    <definedName name="Excel_BuiltIn_Print_Area_3_1">#REF!</definedName>
    <definedName name="Excel_BuiltIn_Print_Area_4" localSheetId="7">#REF!</definedName>
    <definedName name="Excel_BuiltIn_Print_Area_4" localSheetId="11">#REF!</definedName>
    <definedName name="Excel_BuiltIn_Print_Area_4" localSheetId="16">#REF!</definedName>
    <definedName name="Excel_BuiltIn_Print_Area_4">#REF!</definedName>
    <definedName name="Excel_BuiltIn_Print_Area_4_1" localSheetId="7">#REF!</definedName>
    <definedName name="Excel_BuiltIn_Print_Area_4_1" localSheetId="11">#REF!</definedName>
    <definedName name="Excel_BuiltIn_Print_Area_4_1" localSheetId="16">#REF!</definedName>
    <definedName name="Excel_BuiltIn_Print_Area_4_1">#REF!</definedName>
    <definedName name="Excel_BuiltIn_Print_Area_5" localSheetId="7">#REF!</definedName>
    <definedName name="Excel_BuiltIn_Print_Area_5" localSheetId="11">#REF!</definedName>
    <definedName name="Excel_BuiltIn_Print_Area_5" localSheetId="16">#REF!</definedName>
    <definedName name="Excel_BuiltIn_Print_Area_5">#REF!</definedName>
    <definedName name="Excel_BuiltIn_Print_Area_5_1" localSheetId="7">#REF!</definedName>
    <definedName name="Excel_BuiltIn_Print_Area_5_1" localSheetId="11">#REF!</definedName>
    <definedName name="Excel_BuiltIn_Print_Area_5_1" localSheetId="16">#REF!</definedName>
    <definedName name="Excel_BuiltIn_Print_Area_5_1">#REF!</definedName>
    <definedName name="Excel_BuiltIn_Print_Area_8" localSheetId="7">#REF!</definedName>
    <definedName name="Excel_BuiltIn_Print_Area_8" localSheetId="11">#REF!</definedName>
    <definedName name="Excel_BuiltIn_Print_Area_8" localSheetId="16">#REF!</definedName>
    <definedName name="Excel_BuiltIn_Print_Area_8">#REF!</definedName>
    <definedName name="Excel_BuiltIn_Print_Area_8_8" localSheetId="7">#REF!</definedName>
    <definedName name="Excel_BuiltIn_Print_Area_8_8" localSheetId="11">#REF!</definedName>
    <definedName name="Excel_BuiltIn_Print_Area_8_8" localSheetId="12">#REF!</definedName>
    <definedName name="Excel_BuiltIn_Print_Area_8_8" localSheetId="16">#REF!</definedName>
    <definedName name="Excel_BuiltIn_Print_Area_8_8" localSheetId="17">#REF!</definedName>
    <definedName name="Excel_BuiltIn_Print_Area_8_8">#REF!</definedName>
    <definedName name="_2Excel_BuiltIn_Print_Titles_1_1">([3]STRUJA!$A$1:$F$65536,[3]STRUJA!$A$7:$IV$7)</definedName>
    <definedName name="Excel_BuiltIn_Print_Titles_1_1">([3]STRUJA!$A$1:$F$65052,[3]STRUJA!$A$7:$IV$7)</definedName>
    <definedName name="_3Excel_BuiltIn_Print_Titles_1_1_1">([3]STRUJA!$A$1:$F$65536,[3]STRUJA!$A$7:$IV$7)</definedName>
    <definedName name="Excel_BuiltIn_Print_Titles_1_1_1">([3]STRUJA!$A$1:$F$65052,[3]STRUJA!$A$7:$IV$7)</definedName>
    <definedName name="f" localSheetId="7">#REF!</definedName>
    <definedName name="f" localSheetId="11">#REF!</definedName>
    <definedName name="f" localSheetId="16">#REF!</definedName>
    <definedName name="f" localSheetId="19">'18. ELEKTROINSTALACIJA'!#REF!</definedName>
    <definedName name="f">#REF!</definedName>
    <definedName name="ff" localSheetId="7">#REF!</definedName>
    <definedName name="ff" localSheetId="11">#REF!</definedName>
    <definedName name="ff" localSheetId="12">#REF!</definedName>
    <definedName name="ff" localSheetId="16">#REF!</definedName>
    <definedName name="ff" localSheetId="17">#REF!</definedName>
    <definedName name="ff">#REF!</definedName>
    <definedName name="IzvještajTablicaKonstruktor" localSheetId="7">#REF!</definedName>
    <definedName name="IzvještajTablicaKonstruktor" localSheetId="11">#REF!</definedName>
    <definedName name="IzvještajTablicaKonstruktor" localSheetId="16">#REF!</definedName>
    <definedName name="IzvještajTablicaKonstruktor">#REF!</definedName>
    <definedName name="IzvještajTablicaSituacija">[4]IzvještajTablicaSituacija!$B$10:$AK$25</definedName>
    <definedName name="IzvještajTablicaViadukt" localSheetId="7">#REF!</definedName>
    <definedName name="IzvještajTablicaViadukt" localSheetId="11">#REF!</definedName>
    <definedName name="IzvještajTablicaViadukt" localSheetId="16">#REF!</definedName>
    <definedName name="IzvještajTablicaViadukt">#REF!</definedName>
    <definedName name="m" localSheetId="7">#REF!</definedName>
    <definedName name="m" localSheetId="11">#REF!</definedName>
    <definedName name="m" localSheetId="12">#REF!</definedName>
    <definedName name="m" localSheetId="16">#REF!</definedName>
    <definedName name="m" localSheetId="17">#REF!</definedName>
    <definedName name="m">#REF!</definedName>
    <definedName name="mm" localSheetId="7">#REF!</definedName>
    <definedName name="mm" localSheetId="11">#REF!</definedName>
    <definedName name="mm" localSheetId="12">#REF!</definedName>
    <definedName name="mm" localSheetId="16">#REF!</definedName>
    <definedName name="mm" localSheetId="17">#REF!</definedName>
    <definedName name="mm">#REF!</definedName>
    <definedName name="n" localSheetId="7">[1]PLIN!#REF!</definedName>
    <definedName name="n" localSheetId="12">[1]PLIN!#REF!</definedName>
    <definedName name="n" localSheetId="17">[1]PLIN!#REF!</definedName>
    <definedName name="n">[1]PLIN!#REF!</definedName>
    <definedName name="obračun" localSheetId="7">#REF!</definedName>
    <definedName name="obračun" localSheetId="11">#REF!</definedName>
    <definedName name="obračun" localSheetId="12">#REF!</definedName>
    <definedName name="obračun" localSheetId="16">#REF!</definedName>
    <definedName name="obračun" localSheetId="17">#REF!</definedName>
    <definedName name="obračun">#REF!</definedName>
    <definedName name="_xlnm.Print_Titles" localSheetId="19">'18. ELEKTROINSTALACIJA'!#REF!</definedName>
    <definedName name="SituacijaTablica" localSheetId="7">#REF!</definedName>
    <definedName name="SituacijaTablica" localSheetId="11">#REF!</definedName>
    <definedName name="SituacijaTablica" localSheetId="16">#REF!</definedName>
    <definedName name="SituacijaTablica">#REF!</definedName>
  </definedNames>
  <calcPr calcId="191029" fullCalcOnLoad="1"/>
</workbook>
</file>

<file path=xl/calcChain.xml><?xml version="1.0" encoding="utf-8"?>
<calcChain xmlns="http://schemas.openxmlformats.org/spreadsheetml/2006/main">
  <c r="F10" i="1" l="1"/>
  <c r="B604" i="51"/>
  <c r="B603" i="51"/>
  <c r="B602" i="51"/>
  <c r="B601" i="51"/>
  <c r="B600" i="51"/>
  <c r="B599" i="51"/>
  <c r="I584" i="51"/>
  <c r="I580" i="51"/>
  <c r="I578" i="51"/>
  <c r="I576" i="51"/>
  <c r="I574" i="51"/>
  <c r="I572" i="51"/>
  <c r="I570" i="51"/>
  <c r="I569" i="51"/>
  <c r="I565" i="51"/>
  <c r="I563" i="51"/>
  <c r="I562" i="51"/>
  <c r="I559" i="51"/>
  <c r="I555" i="51"/>
  <c r="I552" i="51"/>
  <c r="I549" i="51"/>
  <c r="I548" i="51"/>
  <c r="I547" i="51"/>
  <c r="I546" i="51"/>
  <c r="I545" i="51"/>
  <c r="I544" i="51"/>
  <c r="I543" i="51"/>
  <c r="I540" i="51"/>
  <c r="I539" i="51"/>
  <c r="I536" i="51"/>
  <c r="I535" i="51"/>
  <c r="I532" i="51"/>
  <c r="I528" i="51"/>
  <c r="F523" i="51"/>
  <c r="I522" i="51"/>
  <c r="I520" i="51"/>
  <c r="I519" i="51"/>
  <c r="I518" i="51"/>
  <c r="I517" i="51"/>
  <c r="I516" i="51"/>
  <c r="I515" i="51"/>
  <c r="I503" i="51"/>
  <c r="I500" i="51"/>
  <c r="I495" i="51"/>
  <c r="I490" i="51"/>
  <c r="I487" i="51"/>
  <c r="I483" i="51"/>
  <c r="I586" i="51"/>
  <c r="I604" i="51"/>
  <c r="I472" i="51"/>
  <c r="I470" i="51"/>
  <c r="I468" i="51"/>
  <c r="I467" i="51"/>
  <c r="I466" i="51"/>
  <c r="I461" i="51"/>
  <c r="I459" i="51"/>
  <c r="I456" i="51"/>
  <c r="I452" i="51"/>
  <c r="I448" i="51"/>
  <c r="I445" i="51"/>
  <c r="I444" i="51"/>
  <c r="I443" i="51"/>
  <c r="I442" i="51"/>
  <c r="I441" i="51"/>
  <c r="I440" i="51"/>
  <c r="I439" i="51"/>
  <c r="I438" i="51"/>
  <c r="I435" i="51"/>
  <c r="I434" i="51"/>
  <c r="I433" i="51"/>
  <c r="I430" i="51"/>
  <c r="I429" i="51"/>
  <c r="I428" i="51"/>
  <c r="I425" i="51"/>
  <c r="I424" i="51"/>
  <c r="I421" i="51"/>
  <c r="I412" i="51"/>
  <c r="I403" i="51"/>
  <c r="I474" i="51"/>
  <c r="I603" i="51"/>
  <c r="I395" i="51"/>
  <c r="I393" i="51"/>
  <c r="I389" i="51"/>
  <c r="I387" i="51"/>
  <c r="I385" i="51"/>
  <c r="I382" i="51"/>
  <c r="I379" i="51"/>
  <c r="I377" i="51"/>
  <c r="I375" i="51"/>
  <c r="I369" i="51"/>
  <c r="I367" i="51"/>
  <c r="I366" i="51"/>
  <c r="I365" i="51"/>
  <c r="I362" i="51"/>
  <c r="I361" i="51"/>
  <c r="I360" i="51"/>
  <c r="I397" i="51"/>
  <c r="I602" i="51"/>
  <c r="I357" i="51"/>
  <c r="I354" i="51"/>
  <c r="I348" i="51"/>
  <c r="I345" i="51"/>
  <c r="I341" i="51"/>
  <c r="I330" i="51"/>
  <c r="I328" i="51"/>
  <c r="I325" i="51"/>
  <c r="I323" i="51"/>
  <c r="I320" i="51"/>
  <c r="I318" i="51"/>
  <c r="I316" i="51"/>
  <c r="I313" i="51"/>
  <c r="I310" i="51"/>
  <c r="I306" i="51"/>
  <c r="I305" i="51"/>
  <c r="I304" i="51"/>
  <c r="I303" i="51"/>
  <c r="I300" i="51"/>
  <c r="I299" i="51"/>
  <c r="I298" i="51"/>
  <c r="I297" i="51"/>
  <c r="I291" i="51"/>
  <c r="I290" i="51"/>
  <c r="I289" i="51"/>
  <c r="I288" i="51"/>
  <c r="I287" i="51"/>
  <c r="I286" i="51"/>
  <c r="I281" i="51"/>
  <c r="I278" i="51"/>
  <c r="I277" i="51"/>
  <c r="I276" i="51"/>
  <c r="I275" i="51"/>
  <c r="I274" i="51"/>
  <c r="I270" i="51"/>
  <c r="I269" i="51"/>
  <c r="I268" i="51"/>
  <c r="I267" i="51"/>
  <c r="I266" i="51"/>
  <c r="I332" i="51"/>
  <c r="I601" i="51"/>
  <c r="I255" i="51"/>
  <c r="I253" i="51"/>
  <c r="I250" i="51"/>
  <c r="I248" i="51"/>
  <c r="I247" i="51"/>
  <c r="I243" i="51"/>
  <c r="I242" i="51"/>
  <c r="I238" i="51"/>
  <c r="I234" i="51"/>
  <c r="I233" i="51"/>
  <c r="I232" i="51"/>
  <c r="I229" i="51"/>
  <c r="I228" i="51"/>
  <c r="I227" i="51"/>
  <c r="I226" i="51"/>
  <c r="I257" i="51"/>
  <c r="I600" i="51"/>
  <c r="I216" i="51"/>
  <c r="I214" i="51"/>
  <c r="I213" i="51"/>
  <c r="I203" i="51"/>
  <c r="I194" i="51"/>
  <c r="I193" i="51"/>
  <c r="I190" i="51"/>
  <c r="I189" i="51"/>
  <c r="I188" i="51"/>
  <c r="I184" i="51"/>
  <c r="I182" i="51"/>
  <c r="I180" i="51"/>
  <c r="I178" i="51"/>
  <c r="I175" i="51"/>
  <c r="I172" i="51"/>
  <c r="I170" i="51"/>
  <c r="I168" i="51"/>
  <c r="I166" i="51"/>
  <c r="I164" i="51"/>
  <c r="I161" i="51"/>
  <c r="I155" i="51"/>
  <c r="I150" i="51"/>
  <c r="I148" i="51"/>
  <c r="I146" i="51"/>
  <c r="I143" i="51"/>
  <c r="I142" i="51"/>
  <c r="I138" i="51"/>
  <c r="I135" i="51"/>
  <c r="I132" i="51"/>
  <c r="I131" i="51"/>
  <c r="I130" i="51"/>
  <c r="I127" i="51"/>
  <c r="I126" i="51"/>
  <c r="I123" i="51"/>
  <c r="I122" i="51"/>
  <c r="I121" i="51"/>
  <c r="I116" i="51"/>
  <c r="I115" i="51"/>
  <c r="I114" i="51"/>
  <c r="I101" i="51"/>
  <c r="I91" i="51"/>
  <c r="I89" i="51"/>
  <c r="I86" i="51"/>
  <c r="I85" i="51"/>
  <c r="I84" i="51"/>
  <c r="I83" i="51"/>
  <c r="I80" i="51"/>
  <c r="I78" i="51"/>
  <c r="I70" i="51"/>
  <c r="I62" i="51"/>
  <c r="I61" i="51"/>
  <c r="I60" i="51"/>
  <c r="I59" i="51"/>
  <c r="I58" i="51"/>
  <c r="I57" i="51"/>
  <c r="I56" i="51"/>
  <c r="I55" i="51"/>
  <c r="I54" i="51"/>
  <c r="I53" i="51"/>
  <c r="I52" i="51"/>
  <c r="I47" i="51"/>
  <c r="I46" i="51"/>
  <c r="I45" i="51"/>
  <c r="I44" i="51"/>
  <c r="I40" i="51"/>
  <c r="I39" i="51"/>
  <c r="I38" i="51"/>
  <c r="I37" i="51"/>
  <c r="I36" i="51"/>
  <c r="I32" i="51"/>
  <c r="I31" i="51"/>
  <c r="I30" i="51"/>
  <c r="I26" i="51"/>
  <c r="I25" i="51"/>
  <c r="I24" i="51"/>
  <c r="I20" i="51"/>
  <c r="I19" i="51"/>
  <c r="I18" i="51"/>
  <c r="I17" i="51"/>
  <c r="I16" i="51"/>
  <c r="I15" i="51"/>
  <c r="I196" i="51"/>
  <c r="I599" i="51"/>
  <c r="I14" i="51"/>
  <c r="A11" i="51"/>
  <c r="F25" i="13"/>
  <c r="F22" i="13"/>
  <c r="F21" i="13"/>
  <c r="F126" i="52"/>
  <c r="F125" i="52"/>
  <c r="F124" i="52"/>
  <c r="F123" i="52"/>
  <c r="F122" i="52"/>
  <c r="F127" i="52"/>
  <c r="F137" i="52"/>
  <c r="F117" i="52"/>
  <c r="F116" i="52"/>
  <c r="F115" i="52"/>
  <c r="F114" i="52"/>
  <c r="F113" i="52"/>
  <c r="F112" i="52"/>
  <c r="F110" i="52"/>
  <c r="F108" i="52"/>
  <c r="F107" i="52"/>
  <c r="F105" i="52"/>
  <c r="F104" i="52"/>
  <c r="F103" i="52"/>
  <c r="F101" i="52"/>
  <c r="F100" i="52"/>
  <c r="F99" i="52"/>
  <c r="F98" i="52"/>
  <c r="F97" i="52"/>
  <c r="F96" i="52"/>
  <c r="F95" i="52"/>
  <c r="F94" i="52"/>
  <c r="F93" i="52"/>
  <c r="F92" i="52"/>
  <c r="F91" i="52"/>
  <c r="F90" i="52"/>
  <c r="F89" i="52"/>
  <c r="F88" i="52"/>
  <c r="F87" i="52"/>
  <c r="F86" i="52"/>
  <c r="F85" i="52"/>
  <c r="F84" i="52"/>
  <c r="F82" i="52"/>
  <c r="F81" i="52"/>
  <c r="F80" i="52"/>
  <c r="F79" i="52"/>
  <c r="F78" i="52"/>
  <c r="F77" i="52"/>
  <c r="F76" i="52"/>
  <c r="F75" i="52"/>
  <c r="F74" i="52"/>
  <c r="F73" i="52"/>
  <c r="F72" i="52"/>
  <c r="F71" i="52"/>
  <c r="F70" i="52"/>
  <c r="F69" i="52"/>
  <c r="F68" i="52"/>
  <c r="F62" i="52"/>
  <c r="F61" i="52"/>
  <c r="F60" i="52"/>
  <c r="F59" i="52"/>
  <c r="F58" i="52"/>
  <c r="F57" i="52"/>
  <c r="F56" i="52"/>
  <c r="F118" i="52"/>
  <c r="F135" i="52"/>
  <c r="F55" i="52"/>
  <c r="F49" i="52"/>
  <c r="F48" i="52"/>
  <c r="F47" i="52"/>
  <c r="F46" i="52"/>
  <c r="F50" i="52"/>
  <c r="F42" i="52"/>
  <c r="F41" i="52"/>
  <c r="F43" i="52"/>
  <c r="F40" i="52"/>
  <c r="F39" i="52"/>
  <c r="F38" i="52"/>
  <c r="F37" i="52"/>
  <c r="F36" i="52"/>
  <c r="F32" i="52"/>
  <c r="F31" i="52"/>
  <c r="F30" i="52"/>
  <c r="F29" i="52"/>
  <c r="F28" i="52"/>
  <c r="F27" i="52"/>
  <c r="F26" i="52"/>
  <c r="F25" i="52"/>
  <c r="F24" i="52"/>
  <c r="F23" i="52"/>
  <c r="F22" i="52"/>
  <c r="F21" i="52"/>
  <c r="F20" i="52"/>
  <c r="F19" i="52"/>
  <c r="F18" i="52"/>
  <c r="F17" i="52"/>
  <c r="F16" i="52"/>
  <c r="F15" i="52"/>
  <c r="F14" i="52"/>
  <c r="F13" i="52"/>
  <c r="F12" i="52"/>
  <c r="F11" i="52"/>
  <c r="F10" i="52"/>
  <c r="F9" i="52"/>
  <c r="F8" i="52"/>
  <c r="F7" i="52"/>
  <c r="F6" i="52"/>
  <c r="F5" i="52"/>
  <c r="F4" i="52"/>
  <c r="F17" i="28"/>
  <c r="F15" i="28"/>
  <c r="F13" i="28"/>
  <c r="F157" i="47"/>
  <c r="F156" i="47"/>
  <c r="F150" i="47"/>
  <c r="F30" i="54"/>
  <c r="F29" i="54"/>
  <c r="F26" i="54"/>
  <c r="F25" i="54"/>
  <c r="F8" i="28"/>
  <c r="F34" i="54"/>
  <c r="F33" i="54"/>
  <c r="F22" i="54"/>
  <c r="F21" i="54"/>
  <c r="F12" i="54"/>
  <c r="F8" i="54"/>
  <c r="F6" i="54"/>
  <c r="F4" i="54"/>
  <c r="F36" i="54"/>
  <c r="C19" i="21"/>
  <c r="F6" i="15"/>
  <c r="F9" i="53"/>
  <c r="F8" i="53"/>
  <c r="F6" i="9"/>
  <c r="F12" i="9"/>
  <c r="F4" i="9"/>
  <c r="F18" i="9"/>
  <c r="C11" i="21"/>
  <c r="F9" i="34"/>
  <c r="F23" i="34"/>
  <c r="C10" i="21"/>
  <c r="F6" i="34"/>
  <c r="F5" i="47"/>
  <c r="F9" i="47"/>
  <c r="F11" i="47"/>
  <c r="F13" i="47"/>
  <c r="F15" i="47"/>
  <c r="F160" i="47"/>
  <c r="C20" i="21"/>
  <c r="F19" i="47"/>
  <c r="F20" i="47"/>
  <c r="F21" i="47"/>
  <c r="F22" i="47"/>
  <c r="F23" i="47"/>
  <c r="F33" i="47"/>
  <c r="F35" i="47"/>
  <c r="F38" i="47"/>
  <c r="F47" i="47"/>
  <c r="F52" i="47"/>
  <c r="F53" i="47"/>
  <c r="F54" i="47"/>
  <c r="F55" i="47"/>
  <c r="F59" i="47"/>
  <c r="F63" i="47"/>
  <c r="F67" i="47"/>
  <c r="F71" i="47"/>
  <c r="F72" i="47"/>
  <c r="F76" i="47"/>
  <c r="F78" i="47"/>
  <c r="F80" i="47"/>
  <c r="F82" i="47"/>
  <c r="F87" i="47"/>
  <c r="F88" i="47"/>
  <c r="F89" i="47"/>
  <c r="F92" i="47"/>
  <c r="F95" i="47"/>
  <c r="F97" i="47"/>
  <c r="F99" i="47"/>
  <c r="F102" i="47"/>
  <c r="F106" i="47"/>
  <c r="F107" i="47"/>
  <c r="F108" i="47"/>
  <c r="F109" i="47"/>
  <c r="F115" i="47"/>
  <c r="F116" i="47"/>
  <c r="F117" i="47"/>
  <c r="F118" i="47"/>
  <c r="F120" i="47"/>
  <c r="F122" i="47"/>
  <c r="F125" i="47"/>
  <c r="F126" i="47"/>
  <c r="F129" i="47"/>
  <c r="F130" i="47"/>
  <c r="F131" i="47"/>
  <c r="F132" i="47"/>
  <c r="F133" i="47"/>
  <c r="F134" i="47"/>
  <c r="F135" i="47"/>
  <c r="F136" i="47"/>
  <c r="F138" i="47"/>
  <c r="F140" i="47"/>
  <c r="F142" i="47"/>
  <c r="F144" i="47"/>
  <c r="F146" i="47"/>
  <c r="F4" i="19"/>
  <c r="F6" i="19"/>
  <c r="C18" i="21"/>
  <c r="F4" i="15"/>
  <c r="F8" i="15"/>
  <c r="C17" i="21"/>
  <c r="F5" i="13"/>
  <c r="F27" i="13"/>
  <c r="C16" i="21"/>
  <c r="F6" i="13"/>
  <c r="F7" i="13"/>
  <c r="F8" i="13"/>
  <c r="F9" i="13"/>
  <c r="F12" i="13"/>
  <c r="F13" i="13"/>
  <c r="F14" i="13"/>
  <c r="F15" i="13"/>
  <c r="F16" i="13"/>
  <c r="F17" i="13"/>
  <c r="F18" i="13"/>
  <c r="F23" i="13"/>
  <c r="F24" i="13"/>
  <c r="F6" i="33"/>
  <c r="F11" i="33"/>
  <c r="C15" i="21"/>
  <c r="F9" i="33"/>
  <c r="F5" i="53"/>
  <c r="F12" i="53"/>
  <c r="C14" i="21"/>
  <c r="F11" i="31"/>
  <c r="F24" i="31"/>
  <c r="C13" i="21"/>
  <c r="F20" i="31"/>
  <c r="F22" i="31"/>
  <c r="F5" i="28"/>
  <c r="F19" i="28"/>
  <c r="C12" i="21"/>
  <c r="F6" i="28"/>
  <c r="F7" i="28"/>
  <c r="F11" i="28"/>
  <c r="F8" i="9"/>
  <c r="F10" i="9"/>
  <c r="F15" i="9"/>
  <c r="F16" i="9"/>
  <c r="F12" i="34"/>
  <c r="F15" i="34"/>
  <c r="F18" i="34"/>
  <c r="F21" i="34"/>
  <c r="F4" i="29"/>
  <c r="F16" i="29"/>
  <c r="C9" i="21"/>
  <c r="F6" i="29"/>
  <c r="F13" i="29"/>
  <c r="F4" i="8"/>
  <c r="F20" i="8"/>
  <c r="C8" i="21"/>
  <c r="F6" i="8"/>
  <c r="F8" i="8"/>
  <c r="F10" i="8"/>
  <c r="F12" i="8"/>
  <c r="F14" i="8"/>
  <c r="F16" i="8"/>
  <c r="F18" i="8"/>
  <c r="F5" i="6"/>
  <c r="F9" i="6"/>
  <c r="F41" i="6"/>
  <c r="C7" i="21"/>
  <c r="F10" i="6"/>
  <c r="F14" i="6"/>
  <c r="F15" i="6"/>
  <c r="F19" i="6"/>
  <c r="F20" i="6"/>
  <c r="F24" i="6"/>
  <c r="F25" i="6"/>
  <c r="F29" i="6"/>
  <c r="F30" i="6"/>
  <c r="F34" i="6"/>
  <c r="F35" i="6"/>
  <c r="F38" i="6"/>
  <c r="F4" i="4"/>
  <c r="F6" i="4"/>
  <c r="F9" i="4"/>
  <c r="F11" i="4"/>
  <c r="D13" i="4"/>
  <c r="F13" i="4"/>
  <c r="F4" i="1"/>
  <c r="F12" i="1"/>
  <c r="C5" i="21"/>
  <c r="F6" i="1"/>
  <c r="F8" i="1"/>
  <c r="C23" i="21"/>
  <c r="F33" i="52"/>
  <c r="A22" i="51"/>
  <c r="I606" i="51"/>
  <c r="C21" i="21"/>
  <c r="C25" i="21"/>
  <c r="F133" i="52"/>
  <c r="F141" i="52"/>
  <c r="C22" i="21"/>
  <c r="F15" i="4"/>
  <c r="C6" i="21"/>
  <c r="A28" i="51"/>
  <c r="A34" i="51"/>
  <c r="C26" i="21"/>
  <c r="C27" i="21"/>
  <c r="A42" i="51"/>
  <c r="A49" i="51"/>
  <c r="A72" i="51"/>
  <c r="A64" i="51"/>
  <c r="A80" i="51"/>
  <c r="A82" i="51"/>
  <c r="A88" i="51"/>
  <c r="A91" i="51"/>
  <c r="A101" i="51"/>
  <c r="A111" i="51"/>
  <c r="A118" i="51"/>
  <c r="A125" i="51"/>
  <c r="A129" i="51"/>
  <c r="A134" i="51"/>
  <c r="A137" i="51"/>
  <c r="A140" i="51"/>
  <c r="A145" i="51"/>
  <c r="A148" i="51"/>
  <c r="A150" i="51"/>
  <c r="A155" i="51"/>
  <c r="A160" i="51"/>
  <c r="A163" i="51"/>
  <c r="A166" i="51"/>
  <c r="A168" i="51"/>
  <c r="A170" i="51"/>
  <c r="A172" i="51"/>
  <c r="A175" i="51"/>
  <c r="A178" i="51"/>
  <c r="A180" i="51"/>
  <c r="A182" i="51"/>
  <c r="A184" i="51"/>
  <c r="A186" i="51"/>
  <c r="A192" i="51"/>
  <c r="A202" i="51"/>
  <c r="A212" i="51"/>
  <c r="A216" i="51"/>
  <c r="A225" i="51"/>
  <c r="A231" i="51"/>
  <c r="A236" i="51"/>
  <c r="A240" i="51"/>
  <c r="A245" i="51"/>
  <c r="A250" i="51"/>
  <c r="A253" i="51"/>
  <c r="A255" i="51"/>
  <c r="A263" i="51"/>
  <c r="A272" i="51"/>
  <c r="A280" i="51"/>
  <c r="A283" i="51"/>
  <c r="A295" i="51"/>
  <c r="A308" i="51"/>
  <c r="A312" i="51"/>
  <c r="A315" i="51"/>
  <c r="A318" i="51"/>
  <c r="A320" i="51"/>
  <c r="A322" i="51"/>
  <c r="A325" i="51"/>
  <c r="A328" i="51"/>
  <c r="A330" i="51"/>
  <c r="A338" i="51"/>
  <c r="A343" i="51"/>
  <c r="A347" i="51"/>
  <c r="A350" i="51"/>
  <c r="A356" i="51"/>
  <c r="A359" i="51"/>
  <c r="A364" i="51"/>
  <c r="A369" i="51"/>
  <c r="A373" i="51"/>
  <c r="A377" i="51"/>
  <c r="A379" i="51"/>
  <c r="A381" i="51"/>
  <c r="A384" i="51"/>
  <c r="A387" i="51"/>
  <c r="A389" i="51"/>
  <c r="A391" i="51"/>
  <c r="A395" i="51"/>
  <c r="A403" i="51"/>
  <c r="A412" i="51"/>
  <c r="A421" i="51"/>
  <c r="A423" i="51"/>
  <c r="A427" i="51"/>
  <c r="A432" i="51"/>
  <c r="A437" i="51"/>
  <c r="A447" i="51"/>
  <c r="A450" i="51"/>
  <c r="A454" i="51"/>
  <c r="A458" i="51"/>
  <c r="A461" i="51"/>
  <c r="A463" i="51"/>
  <c r="A470" i="51"/>
  <c r="A472" i="51"/>
  <c r="A480" i="51"/>
  <c r="A485" i="51"/>
  <c r="A489" i="51"/>
  <c r="A492" i="51"/>
  <c r="A497" i="51"/>
  <c r="A502" i="51"/>
  <c r="A505" i="51"/>
  <c r="A522" i="51"/>
  <c r="A525" i="51"/>
  <c r="A530" i="51"/>
  <c r="A534" i="51"/>
  <c r="A538" i="51"/>
  <c r="A542" i="51"/>
  <c r="A551" i="51"/>
  <c r="A554" i="51"/>
  <c r="A557" i="51"/>
  <c r="A561" i="51"/>
  <c r="A565" i="51"/>
  <c r="A567" i="51"/>
  <c r="A572" i="51"/>
  <c r="A574" i="51"/>
  <c r="A580" i="51"/>
  <c r="A576" i="51"/>
  <c r="A578" i="51"/>
  <c r="A582" i="51"/>
</calcChain>
</file>

<file path=xl/sharedStrings.xml><?xml version="1.0" encoding="utf-8"?>
<sst xmlns="http://schemas.openxmlformats.org/spreadsheetml/2006/main" count="1794" uniqueCount="872">
  <si>
    <t>kg</t>
  </si>
  <si>
    <t>stavka</t>
  </si>
  <si>
    <t>opis stavke</t>
  </si>
  <si>
    <t>jed. cijena</t>
  </si>
  <si>
    <t>jed. mjere</t>
  </si>
  <si>
    <t>ukupno</t>
  </si>
  <si>
    <t>m2</t>
  </si>
  <si>
    <t>kom</t>
  </si>
  <si>
    <t>m</t>
  </si>
  <si>
    <t>02. ZEMLJANI  RADOVI</t>
  </si>
  <si>
    <t>m3</t>
  </si>
  <si>
    <t>količina</t>
  </si>
  <si>
    <t>AB RADOVI</t>
  </si>
  <si>
    <t>10.</t>
  </si>
  <si>
    <t>STOLARSKI RADOVI</t>
  </si>
  <si>
    <t>12.</t>
  </si>
  <si>
    <t>6.</t>
  </si>
  <si>
    <t>1.</t>
  </si>
  <si>
    <t>2.</t>
  </si>
  <si>
    <t>ZEMLJANI RADOVI</t>
  </si>
  <si>
    <t>3.</t>
  </si>
  <si>
    <t>4.</t>
  </si>
  <si>
    <t>5.</t>
  </si>
  <si>
    <t>IZOLATERSKI RADOVI</t>
  </si>
  <si>
    <t>7.</t>
  </si>
  <si>
    <t>8.</t>
  </si>
  <si>
    <t>9.</t>
  </si>
  <si>
    <t xml:space="preserve">  REKAPITULACIJA  </t>
  </si>
  <si>
    <t xml:space="preserve"> granulacija 0-32 do max 0-63 mm</t>
  </si>
  <si>
    <t xml:space="preserve">Strojno i ručno zatrpavanje  unutar temelja i temelja zgrada nakon završetka betonskih radova, i razastiranje ostatka zemljanog materijala ako je pogodan za zbijanje do zbijenosti 20 Mpa ispod sloja kamenog materijala kao sloj za ravnanje. Ukoliko zemljani materijal nije pogodan isti se odvozi na deponiju. </t>
  </si>
  <si>
    <t>beton</t>
  </si>
  <si>
    <t xml:space="preserve">beton </t>
  </si>
  <si>
    <t>VODOVOD I KANALIZACIJA</t>
  </si>
  <si>
    <t>11.</t>
  </si>
  <si>
    <t>13.</t>
  </si>
  <si>
    <t>14.</t>
  </si>
  <si>
    <t>16.</t>
  </si>
  <si>
    <t>17.</t>
  </si>
  <si>
    <t>18.</t>
  </si>
  <si>
    <t>m'</t>
  </si>
  <si>
    <t>kpl</t>
  </si>
  <si>
    <t>Tehničke karakteristike:</t>
  </si>
  <si>
    <t>UKUPNO  02. ZEMLJANI RADOVI</t>
  </si>
  <si>
    <t>oplata (jednostrana)</t>
  </si>
  <si>
    <t>Količina</t>
  </si>
  <si>
    <t xml:space="preserve"> </t>
  </si>
  <si>
    <t>ELEKTRO INSTALACIJE</t>
  </si>
  <si>
    <t>STROJARSKE INSTALACIJE</t>
  </si>
  <si>
    <t>UKUPNO:</t>
  </si>
  <si>
    <t>zidne</t>
  </si>
  <si>
    <t>ZIDARSKI RADOVI</t>
  </si>
  <si>
    <t>FASADERSKI RADOVI</t>
  </si>
  <si>
    <t>15.</t>
  </si>
  <si>
    <t>BRAVARSKI RADOVI</t>
  </si>
  <si>
    <t>SOBOLSLIKARSKI RADOVI</t>
  </si>
  <si>
    <t>TESARSKI RADOVI</t>
  </si>
  <si>
    <t>19.</t>
  </si>
  <si>
    <t xml:space="preserve">TROŠKOVNIK 
GRAĐEVINSKO-OBRTNIČKIH RADOVA
</t>
  </si>
  <si>
    <t>Stavke troškovnika obuhvaćaju konačno dovršenje radova definiranih po količini i kakvoći.
Cijena pojedine stavke je konačna cijena za realizaciju pojedine troškovničke stavke, te obuhvaća i sve radnje koje u stavci nisu posebno navedene, a neophodne su za izvedbu pojedine stavke do potpune funkcionalnosti i pogonske gotovosti.</t>
  </si>
  <si>
    <t>Svi radovi koji bi se izveli protivno opisanom postupku neće biti uzeti u obzir prilikom obračuna od strane nadzora i naručitelja. Ovlašteni predstavnik izvođača radova unosit će u građevinsku knjigu količine izvedenih radova sa svim potrebnim skicama i izmjerama uz dogovor i kontrolu istih od strane nadzornog inženjera, te će svojim potpisima jamčiti za njihovu točnost.Samo tako utvrđeni radovi mogu se uzeti u obzir kod izrade privremenog ili konačnog obračuna radova.</t>
  </si>
  <si>
    <t>Prije početka radova izvoditelj je dužan pažljivo pročitati kompletan tekst općih uvjeta uz troškovnik, općih i posebnih uvjeta uz svaku grupu radova, tekst samog troškovnika i ostale dijelove tehničke dokumentacije. Ako opis bilo kojeg stavka u troškovniku dovodi do sumnje o načinu izvedbe ili upotrebu gradiva zahtijevane kvalitete, treba prije predaje ponude zatražiti pojašnjenje od ovlaštene osobe investitora.</t>
  </si>
  <si>
    <t>Ukoliko to ne bude učinjeno u navedenom roku prije predaje ponude, smatrat će se da je sve stavke u potpunosti shvatio i prihvatio zahtjeve iz troškovnika. Ako izvoditelj smatra da pojedinim navedenim zahtjevima dolazi do štetnih posljedica po stabilnost ili trajnost građevine, dužan je pravodobno upozoriti nadzor i naručitelja i zatražiti donošenje odluke u svezi sa time. Izvoditelj snosi potpunu odgovornost za kvalitetu, stručnost i izvedbu svojih radova u skladu s pravilima struke, te ako u nekom segmentu projektno tehnička dokumentacija odstupa od uobičajnih tehnički ispravnih rješenja, Izvoditelj je dužan pravodobno upozoriti nadzor i naručitelja. U protivnom potpunu odgovornost za tako izvedene radove, neovisno o ispravnosti projektnog rješenja snosi izvoditelj radova.</t>
  </si>
  <si>
    <t>Jedinične cijene su nepromjenjive i primjenit će se na izvedene radove bez obzira u kojem postotku dođe do odstupanja od količina u ovom troškovniku. Jedinične cijene obuhvačaju sav rad, gradivo i organizaciju u cilju izvršenja radova u potpunosti i u skladu s projektom i opisanim stavcima troškovnika, a sve sukladno opisu u općim uvjetima uz troškovnik. Nadalje sve jedinične cijene za pojedine vrste radova sadrže i sve one posredne troškove koji nisu iskazani u troškovniku, ali su neminovni za izvršenje radova predviđenih projektom, te su isti eksplicite navedeni u općim uvjetima uz troškovnik.</t>
  </si>
  <si>
    <t>Izvođač je dužan prije početka radova sprovesti sve pripremne radove da se izvođenje može nesmetano odvijati. U tu svrhu izvođač je dužan detaljno proučiti investiciono tehničku dokumenzaciju, te izvršiti potrebne računske kontrole. Potrebno je proučiti sve tehnologije izvedbe pojedinih radova radi optimalne organizacije građenja, nabavke materijala, kalkulacije i sl.
Izvođač i njegovi kooperanti dužni su svaki dio investiciono tehničke dokumentacije pregledati, te dati primjedbe na eventualne tehničke probleme koji bi mogli prouzročiti slabiju kvalitetu, postojanost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</si>
  <si>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Uređenje gradilišta dužan je izvođač izvesti prema shemi organizacije gradilišta. U organizaciji gradilišta izvođač je dužan uz ostalo posebno predvidjeti:</t>
  </si>
  <si>
    <t>- prostorije za svoje kancelarije- gradilište osigurati ogradom ili drugim posebnim elementima za sigurnost ljudi i zaštitu prometa i objekata</t>
  </si>
  <si>
    <t>- postaviti natpisnu ploču od cca. 3,5x2,5 m</t>
  </si>
  <si>
    <t>- postaviti potreban broj urednih skladišta, pomoćnih radnih prostorija, nadstrešnica, odrediti i urediti potrebne prometne i parkirne površine za radne i teretne automobile, opremu, građevinske strojeve i sl. te opremu i objekte rastresiti i habasti građevinski materijal</t>
  </si>
  <si>
    <t>- izvođač je dužan gradilište sa svim prostorijama i cijelim inventarom redovito održavati i čistiti</t>
  </si>
  <si>
    <t>- sve materijale izvođač mora redovito i pravovremeno dobaviti da ne dođe do bilo kakvog zastoja gradnje</t>
  </si>
  <si>
    <t>Materijal – pod tim nazivom se podrazumijeva samo cijena materijala tj. Dobavna cijena i to kako glavnog materijala, tako i pomoćnog, veznog i sl. U tu cijenu uključena je  i cijena tranportnih troškova bez obzira na prijevozno sredstvo sa svim prijenosima, utovarima, te uskladištenje i čuvanje na gradilištu od uništenja (prebacivanje, zaštita i sl.) Tu je uključeno i davanje potrebnih uzoraka kod izvesnih vrsta materijala.</t>
  </si>
  <si>
    <t>Rad – u kalkulaciji rada treba uključiti sav rad , kako glavni, tako i pomoćni, te sav unutarnji transport. Ujedno treba uključiti sav rad oko zaštite gotovih konstrukcija i dijelova objekta od štetnog utjecaja vrućine, hladnoće i slično.</t>
  </si>
  <si>
    <t>Skele – sve lake, pokretne, pomoćne, fasadne, bez obzira na visinu, ulaze u jediničnu cijenu dotičnog rada. Skela mora biti na vrijeme postavljena kako ne bi nastao zastoj u radu. Pod pojmom skela podrazumijeva se i prilaz istoj, te ograda.Kod zemljanih radova u jedniničnu cijenu ulaze razupore, te mostovi za prebacivanje iskopa većih dubina. Ujedno su tu uključeni i prilazi, te mostovi za betoniranje konstrukcije i slično.</t>
  </si>
  <si>
    <t>Izmjere – ukoliko nije u pojedinoj stavci dat način obračuna radova, treba se u svemu pridržavati prosječnih normi u građevinarstvu.</t>
  </si>
  <si>
    <t xml:space="preserve">Izvoditelj radova će na gradilištu voditi propisani dnevnik građenja u koji se unose svi podaci i događaji tijekom građenja,upisuju
primjedbe projektanta, predstavnika investitora, nadzornog inžinjera i pomoćnika nadzornog inženjera te inspekcije. 
Uz dnevnik građenja izvoditelj mora voditi građevinsku knjigu u kojoj će se prema ugovorenim stavkama unositi podaci za obračun. Prilog građevinske knjige su obračunski nacrti u boji. Prihvatit će se i kontrolirati samo građevinska knjiga koja je dostavljena u traženoj formi, sa svim potrebnim prilozima, te je jednoznačna u pogledu dokaza izvedenih količina. Količine radova koje nakon dovršenja cijelokupnog posla nije moguće provjeriti neposredno izmjerom, treba po izvršenju pojedinog takvog rada preuzeti od izvođača nadzorni inženjer, uz dostavu dokaznog materijala i fotodokumentacije. </t>
  </si>
  <si>
    <t>TROŠKOVNIK</t>
  </si>
  <si>
    <t>Nabava, doprema i ugradnja kamenog materijala za izrada tampona ispod nosive AB ploče od pijeskovitog šljunka. Stavka obuhvaća nasipavanje, razastiranje, eventualno potrebno vlaženje ili sušenje, te grubo planiranje materijala prema dimenzijama danim u projektu. Svaki sloj nasipanog materijala razastire se vodoravno u uzdužnom smjeru. Svaki sloj treba sabiti u punoj širini od nižeg ruba prema višem, a visina pojedinog sloja mora biti u skladu s vrstom nasipanog materijala i dubinskim učinkom strojeva za sabijanje. Razastrti materijal se komprimira odgovarajućim strojevima dok se ne postigne potreban modul stišljivosti - Ms=60MN/m2. Obračun po m3 ugrađenog materijala u zbijenom stanju.Za izradu ovog sloja koristi se prirodni šljunak dobre granulacije. Izvoditelj je dužan provoditi ispitivanja te dokazati kvalitetu izvedenih radova i ugrađenog (pogodnost materijala za navoz) materijala te isto dostaviti nadzornom inženjeru. Podlogu u potpunosti pripremiti za izradu armirano - betonskih ploča.</t>
  </si>
  <si>
    <t xml:space="preserve">Betoniranje podložnog sloja betona debljina 10 cm ispod AB temeljnih stopa i trakastih temelja u betonu C12/15 u predhodnom pripremljenom iskopu. </t>
  </si>
  <si>
    <t>Dobava, izrada, čišćenje siječenje, savijanje, montaža, transport, postavljanje i povezivanje armature srednje složenosti u svemu prema projektu, armaturnim nacrtima i statičkom izračunu. 
Dobava, izrada i postavljanje distancera iz rebrastog željeza obračunatih u ovoj stavci. Obračun armature po kg. Izračunato na osnovu projektom predviđenih dužina armature i težina pojedinih vrsta i profila armature, ovjereno od strane projektanta konstrukcije i nadzornog inženjera, a nakon obaveznog pregleda armature prije ugradnje svježe betonske mase. 
U ovu cijenu ulaze i svi otpaci koji nastaju u toku siječenja i savijanja armature.</t>
  </si>
  <si>
    <t xml:space="preserve"> - rebrasta armatura -čelik za armiranje B500B</t>
  </si>
  <si>
    <t>jed.
mjere</t>
  </si>
  <si>
    <t xml:space="preserve">Cijena uključuje dobavu i ugradnju: </t>
  </si>
  <si>
    <t>Po m2 komplet slojeva i izrada dilatacija.</t>
  </si>
  <si>
    <t>Plivajući pod se postavlja na  betonske ploče.</t>
  </si>
  <si>
    <t>Slojevi:</t>
  </si>
  <si>
    <t xml:space="preserve"> - polimer-cementno ljepilo</t>
  </si>
  <si>
    <t>- Impregnacijski predpremaz</t>
  </si>
  <si>
    <t>U jediničnu cijenu uključiti sve slojeve fasade.</t>
  </si>
  <si>
    <t>LIMARSKI RADOVI</t>
  </si>
  <si>
    <t>Iskop rovova  s planiranjem dna rova i  bočnim razupiranjem stjenki rova  (prema karakterističnom presjeku rova). Iskop se predviđa strojno, dok se ručno predviđa samo na mjestima gdje se iskop ne može izvršiti mehanizacijom (90% strojno, a 10% ručnog iskopa). U stavku ulazi: skidanje humusa u debljini od 20 cm, iskop rova do projektom određene dubine, širine prema priloženom detalju, planiranje dna rova kao priprema za izradu podloge za ugradnju cijevi i bočno razupiranje stjenki rova. Iskopani materijal odbaciti od ruba iskopa 1,00 m. Naročito obratiti pažnju na širinu i dubinu rova da slijedi niveletu iskopa. Donji dio iskopa potrebno je izvesti ručno. Radovi moraju biti u potpunoj koordinaciji s montažom cijevi. U cijenu uključen iskop bez obzira na eventualno crpljenjem oborinske, odnosno podzemne vode i otežanog rada radi razupirača. 
Stavka uključuje sve potrebne radove, strojeve i materijal. Predviđa se vertikalno pravilno zasjecanje sa zaštitom rova uračunati svu potrebnu oplatu.</t>
  </si>
  <si>
    <t>Obračunava se po m3 iskopanog materijala, mjereno u prirodnom stanju.</t>
  </si>
  <si>
    <t>Izrada pješčane posteljice i nadsloja za polaganje cijevi instalacija vodovoda i odvodnje. Izrada obloge oko cijevi nakon montaže i tlačne probe, pijeskom (granulacije 0-4 mm) cijelom širinom rova.</t>
  </si>
  <si>
    <t>U stavku ulazi: dobava, donos, ugradnja i razastiranje pijeska granulacije 0-4 mm, te izrada nadsloja nakon ugrađene cijevi.</t>
  </si>
  <si>
    <t>Obračun po m3 ugrađene posteljice i nadsloja spremne za zatrpavanje rova sa svim potrebnim radom i materijalom.</t>
  </si>
  <si>
    <t>Zatrpavanje rova nakon montaže i uspješne probe vodovodnih i kanalizacijskih cijevi i i svih građevina na istima. Prije zatrpavanja obvezno pregledati cjevovod i ustanoviti da nema nekih mehaničkih oštećenja. Zasipavanje cjevovoda materijalom iz iskopa uz ručno nabijanje u slojevima od 30 cm laganim ručnim nabijačima do tražene nosivosti. Rad se predviđa ručno. Zbijenost zatrpanog rova mora biti tolika da ne dođe do naknadnog slijegavanja. Po završetku nabijanja, izvršiti ispitivanje zbijenosti, što je također sastavni dio cijene. Zatrpavanjem završnog sloja je potrebno vratiti u prvobitno stanje zatečenog stanja na terenu, tj dovesti završni sloj u prvobitno stanje koje je narušeno prilikom iskopa). 
Obračun sve kompletno po m3 ugrađenog materijala.</t>
  </si>
  <si>
    <t>kom.</t>
  </si>
  <si>
    <t>Zasipavanje iskopa te nabijanje zasipa treba obaviti u skladu s napucima proizvođača u ovisnosti o karakteristikama tla te prisutnosti morske ili podzemne vode.</t>
  </si>
  <si>
    <t xml:space="preserve">Sve fitinge i fazonske komade potrebne za kvalitetnu ugradnju cijevi izvoditelj će ubrojiti u cijenu cijevi. Prilikom ugradnje pridržavati se uputa proizvođača. </t>
  </si>
  <si>
    <t>Vrsta cijevi SDR11 - PN 16 i nominalne veličine:</t>
  </si>
  <si>
    <t>NAPOMENA :
Prikljucak se izvodi nakon dobivanja konačne suglasnosti nadležnog komunalnog poduzeća. 
Točnu poziciju priključka  i dubinu usaglasiti sa predstavnikom nadležnog komunalnog poduzeća prije početka izgradnje vanjske i temeljne interne odvodnje.</t>
  </si>
  <si>
    <t xml:space="preserve">U stavku ulazi dobava, donos i spuštanje PVC cijevi odvodnje u rov, polaganje po niveleti, te spajanje na naglavak preko gumenih prstena (uključivo nabava gumenih prstena), raznošenje PVC cijevi sa gradilišne deponije uzduž trase do mjesta ugradnje. Obračun se vrši po m' kompletno montirane cijevi zajedno sa svim potrebnim spojnim i  brtvećim materijalom i radom u funkcionalnom stanju.  </t>
  </si>
  <si>
    <t xml:space="preserve">Obračun po m' ugrađene cijevi sa svim potrebnim spojnim, pričvrsnim i brtvećim materijalom, i potrebnim građevinskim radom u funkcionalnom stanju.
</t>
  </si>
  <si>
    <t>Nominalne veličine (sve mjere označuju unutarnji promjer):</t>
  </si>
  <si>
    <t>Ø 50 mm</t>
  </si>
  <si>
    <t xml:space="preserve">Dobava, prijenos i ugradba mesinganih prijelaznih komada za spajanje ugrađenih cijevi s ventilima i drugim cijevima i uređajima, s vanjskim i unutranjim navojem.
Sve do potpune funkcionalnosti.
</t>
  </si>
  <si>
    <t>Napomena: sve mjere označuju unutarnji promjer.</t>
  </si>
  <si>
    <t>Ø25mm</t>
  </si>
  <si>
    <t>Ø32 mm</t>
  </si>
  <si>
    <t xml:space="preserve">armaturni priključak s pločicom - DN15 mm            </t>
  </si>
  <si>
    <t>Dobava, donos i ugradba ravnog protočnog ventila za ugradnju kao glavnog ventila pojedinih cjelina objekta. Ventil ugraditi u zid/na zidno/podstropno sa pripadajućim ugradbenim okvirom i vratašcima i/ili iza pločice na magnet, u prostoru i inst. kanalima. U stavku ulazi dobava, donos i ugradba ventila, sav potrebni spojni, pričvrsni i brtveći materijal i rad. Obračun po komplet ugrađenom ventilu sa svim potrebnim spojnim i brtvećim materijalom, radom i potrebnim građevinskim radom (uštemavanje zida i zatvaranje preostalih oštećenja ako je potrebno) u funkcionalnom stanju.</t>
  </si>
  <si>
    <t>Ø20mm</t>
  </si>
  <si>
    <t>Dobava, donos i ugradba kutnih ventila, na navoj. U stavku ulazi dobava, donos i ugradba ventila, sav potrebni spojni, pričvrsni i brtveći materijal i rad. Obračun po komplet ugrađenom ventilu sa svim potrebnim spojnim i brtvećim materijalom, radom i potrebnim građevinskim radom (uštemavanje zida i zatvaranje preostalih oštećenja ako je potrebno) u funkcionalnom stanju.</t>
  </si>
  <si>
    <t>Ø15 mm</t>
  </si>
  <si>
    <t>Izrada priključka hladne vode na spremnik potrošne tople vode (PTV), te izrada priključka odvoda tople vode i cirkulacije tople vode. 
Obračun po komplet izvedenom priključku u funkcionalnom stanju sa svim potrebnim materijalom i radom. Profili priključka hladna voda Ø 50mm, topla voda Ø 50mm i cirkulacija Ø 40 mm.</t>
  </si>
  <si>
    <t>Obračun se vrši po m' kompletno montirane, ugrađene i ispitane cijevi zajedno sa svim spojnim, brtvećim i pomoćnim materijalom i radom u funkcionalnom stanju.</t>
  </si>
  <si>
    <t>Ø 75 mm</t>
  </si>
  <si>
    <t>Dobava, donos i ugradnja PP cijevi za izvedbu odzračivanja sanitarnih vertikala odvodnje od posljednjeg spoja na zadnjem katu do jedan metar iznad krova.
Ventilacijski nastavak završiti ventilacijskim kapama.  Obračun po komplet ugrađenom komadu nastavka u funkcionalnom stanju sa svim potrebnim spojnim, brtvećim i pričvrsnim materijalom i radom.</t>
  </si>
  <si>
    <t>Dobava, prijenos i ugradba ventilacionih nastavaka, te odzračne kape za provjetravanje vertikala odvodnje. 
Po komadu obračunati i limeni opšav, te prolaz kroz konstrukciju. 
U stavku uračunati sav potreban spojni materijal.
Obračun po komadu komplet ugrađenog nastavka, sve do potpune funkcionalnosti.
Profili cijevi označavaju unutarnji promjer istih.</t>
  </si>
  <si>
    <t>Dobava, donos i ugradba umivaonika koji se pričvršćuje na samonosivi montažni instalacijski element za ugradnju u suhomontažnu zidnu konstrukciju.
U stavku uračunati mješalicu koja se montira na umivaonik.</t>
  </si>
  <si>
    <t>mješalica tople i hladne voda za ugradbu na umivaonik.</t>
  </si>
  <si>
    <t>sifon za umivaonik.</t>
  </si>
  <si>
    <t>Dobava, donos i ugradba niže navedenih sanitarnih elemenata uključujući sav potreban pomoćni, pričvrsni i brtveni materijal.
Obračun po komadu montiranog i opremljenog elementa, sve do potpune funkcionalnosti.</t>
  </si>
  <si>
    <t>metalni držać wc papira</t>
  </si>
  <si>
    <t>plastični spremik za tekući sapun</t>
  </si>
  <si>
    <t>plastična kutija papira za ruke</t>
  </si>
  <si>
    <t>držać ručnika</t>
  </si>
  <si>
    <t>osvježivać zraka</t>
  </si>
  <si>
    <t>plastična četka i kutija za čišćenje wc-a</t>
  </si>
  <si>
    <t>Dezinfekcija kompletne vodovodne mreže otopinom klora (30 mg/lit) u vremenu od 6 sati. Dezinfekcija mora biti napravljena od strane ovlaštene tvrtke.</t>
  </si>
  <si>
    <t>Bakteriološka analiza uzoraka vode iz cjevovoda nakon dezinfekcije od strane nadležne ustanove (Zavod za zaštitu zdravlja) ili neke druge ovlaštene ustanove. Analizi vode se pristupa nakon provedene dezinfekcije kompletne vodovodne mreže i ispiranja iste.</t>
  </si>
  <si>
    <t>Izrada projekta izvedenog stanja instalacija vodovoda i odvodnje. U projekt unijeti sve nepredviđene radove zbog kojih dolazi do odstupanja od ovog projekta. Predaja dokumentacije u dva pisana primjerka i jedan digitalni primjerak.</t>
  </si>
  <si>
    <t>Dobava, donos i ugradba ventila sa kolom i ispusnom slavinom. U stavku ulazi dobava, donos i ugradba ventila, sav potrebni spojni, pričvrsni i brtveći materijal i rad. Obračun po komplet ugrađenom ventilu sa svim potrebnim spojnim i brtvećim materijalom, radom i potrebnim građevinskim radom (uštemavanje zida i zatvaranje preostalih oštećenja ako je potrebno) u funkcionalnom stanju.</t>
  </si>
  <si>
    <t>21.</t>
  </si>
  <si>
    <t>22.</t>
  </si>
  <si>
    <t>23.</t>
  </si>
  <si>
    <t>24.</t>
  </si>
  <si>
    <t>25.</t>
  </si>
  <si>
    <t>27.</t>
  </si>
  <si>
    <t>28.</t>
  </si>
  <si>
    <t>29.</t>
  </si>
  <si>
    <t>31.</t>
  </si>
  <si>
    <t>35.</t>
  </si>
  <si>
    <t>36.</t>
  </si>
  <si>
    <t>Obračun po komadu komplet ugrađenog umivaonika, mješalice i montažnog instalacijskog elementa u funkcionalnom stanju sa svim potrebnim spojnim, brtvećim, pričvrsnim materijalom i radom, sve do potpune funkcionalnosti.
Komplet u funkcionalnoj izvedbi sastoji se od:</t>
  </si>
  <si>
    <t>konzolne wc školjke ovalna</t>
  </si>
  <si>
    <t>wc daska s poklopcem, ovalna,</t>
  </si>
  <si>
    <t>UKUPNO</t>
  </si>
  <si>
    <t>PDV</t>
  </si>
  <si>
    <t>Ukupna cijena s PDV-om</t>
  </si>
  <si>
    <t>zidovi i stropovi</t>
  </si>
  <si>
    <t>Ø  160 mm</t>
  </si>
  <si>
    <t>26.</t>
  </si>
  <si>
    <t xml:space="preserve"> - toplinska izolacija - ekstrudirana polistirenska pjena (XPS), debljine 5 cm </t>
  </si>
  <si>
    <t>podne vanjske</t>
  </si>
  <si>
    <t>20.</t>
  </si>
  <si>
    <t>ZAVRŠNI RADOVI</t>
  </si>
  <si>
    <t>Kom -1 kom</t>
  </si>
  <si>
    <t>Beton</t>
  </si>
  <si>
    <t>Oplata</t>
  </si>
  <si>
    <t>Armatura</t>
  </si>
  <si>
    <t>Izrada priključka od priključka na javni vodoopskrbni sustav do priključnog okna na parceli. 
Radove izvodi nadležno javno poduzeće. 
Troškovničku stavku priključka, tip cijevi priključka definirat će nadležno komunalno poduzeće.
Uračunato i ishođenje suglasnosti za prekop od nadležnog poduzeća, izrada projektne dokumentacije regulacije prometa,  te regulacija prometa za vrijeme izvođenja radova ukoliko je potrebno. 
Obračun po komplet izvedenom priključku u funkcionalnom stanju zajedno sa svim potrebnim spojnim i brtvećim materijalom i radom.</t>
  </si>
  <si>
    <t>Dobava, donos i ugradba svih fazonskih komada za izvođenje kanalizaciske mreže</t>
  </si>
  <si>
    <t>Montažnog instalacijskog elementa za umivaonik visine ugradnje 112 cm.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keramike i svim potrebnim pričvrsnim priborom i spojnim materijalom</t>
  </si>
  <si>
    <t>montažnog instalacijskog elementa za WC školjku visine ugradnje 112 cm  s niskošumnim ugradbenim vodokotlićem za 6/3l ispiranje, izrađenim prema HRN EN 14055:2011 .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t>
  </si>
  <si>
    <t xml:space="preserve">Krčenje površina od trave i grmlja, košnja, utovar i odvoz smeće i otpadnog materijala na uređenu deponiju udaljenu do 5 km . Stavkom je obuhvaćena i taksa za korištenje deponije. </t>
  </si>
  <si>
    <t>Utovar i odvoz zemlje preostale od iskopa na odlagalište. Obračun po količini iskopa u zbijenom stanju. Udaljenost do 5 km.</t>
  </si>
  <si>
    <t xml:space="preserve"> - trake debljine 0,8 cm uz zidove za odvajanje podloge od zida.</t>
  </si>
  <si>
    <t>Dobava, donos i montaža PEHD vodovodnih cijevi PE 100, SDR 11, za radni tlak do 16 bara, vanjskog nazivnog promjera DN. Kao dokaz kvalitete ponuđenih cijevi potrebno je priložiti potvrdu o sukladnosti (ili certifikat o stalnosti svojstava)  te dokaz zdravstvene ispravnosti sukladno Pravilniku o zdravstvenoj  ispravnosti  materijala  i  predmeta  koji  dolaze  u  neposredan  dodir  s hranom  (NN  125/2009)  kao  i zahtjevima  Zakona o vodi za  ljudsku  potrošnju  (NN  56/2013). Doprema u kolutovima duljine 100m ili palicama. Cijevi se polažu na pješćanu posteljicu prema naputcima proizvođača, te se spajaju uz pomoć elektrofuzijskih spojnica.</t>
  </si>
  <si>
    <t>Obračun po m’ ugrađene cijevi sa svim potrebnim spojnim, pričvrsnim i brtvećim materijalom i radom u funkcionalnom stanju. PEHD vodovodne cijevi</t>
  </si>
  <si>
    <t xml:space="preserve">Dobava, donos i polaganje trake upozorenja na kompletnom razvodu cjevovoda vanjskog vodovoda i kanalizacije. 
Polaganje plave trake “POZOR–VODOVOD” duž cijele trase vodovoda. Traka se postavlja 30 cm od tjemena cijevi i to tako da natpis bude okrenut prema gore. Obračun po m' položene trake. </t>
  </si>
  <si>
    <t xml:space="preserve">Dobava, donos i montaža PVC cijevi odvodnje i fazonskih komada klase SN 4, za horizontalne odvode vanjske i temeljne odvodnje. PVC cijevi odvodnje s integriranim utičnim kolčakom i uloženim brtvenim prstenom od sintetičnog kaučuka koji se mora radi zaštite nalaziti s unutrašnje strane naglavka cijevi. Cijevi kao dokaz kvalitete ponuđenih cijevi potrebno je priložiti certifikat o stalnosti svojstava izdan od ovlaštenog i akreditiranog potvrdbenog tijela u Republici Hrvatskoj. Obodna čvrstoća treba biti ispitana i iznositi minimalno 4 kN/m2. Cijevi se isporučuju u palicama. </t>
  </si>
  <si>
    <t>Cijevi se polažu na pješčanu posteljicu sukladno  naputcima proizvođaća, te se spajaju uz pomoć integriranih spojnih elemenata. Cijev mora ležati na posteljici jednoliko cijelom dužinom. Zasipavanje iskopa te nabijanje zasipa treba obaviti u skladu s napucima proizvođača u ovisnosti o karakteristikama tla te prisutnosti podzmene vode. Fazonski komadi se ne obračunavaju posebno nego se uključuju u metražu instalacije.</t>
  </si>
  <si>
    <t xml:space="preserve">PVC-SN4 kanalizacijske cijevi </t>
  </si>
  <si>
    <t>Dobava, prijenos i ugradba metalnih završnih armaturnih priključaka i priključnih profila  s navojnim spojem kutnih ventila i armatura na peteroslojne PEX/AL/PEX cijevi.
Sve do potpune funkcionalnosti.</t>
  </si>
  <si>
    <t xml:space="preserve">završni priključci </t>
  </si>
  <si>
    <t>Dobava, donos i ugradba materijala za pričvršćenje i zavješenje cjevovoda, dvostruke i jednostruke obujmice, preforirana traka, vijci, matice, tipli.</t>
  </si>
  <si>
    <t>Ispitivanje interne vodovodne instalacije na protočnost (uključujući sve uređaje na istoj) i nepropusnost. Ispitni tlak mora biti 1,5 NP (nazivni pritisak). Vrijeme trajanja tlačne probe je 2 sata. Za vrijeme trajanja tlačne probe ne smije biti propuštanja na spojevima i pada tlaka na manometru. Prilikom ispitivanja u svemu postupiti prema Pravilniku vodovoda i glavnom projektu. Obračun po kompletu izvedenih radova.</t>
  </si>
  <si>
    <t>Ispitivanje kompletne instalacije odvodnje uključujući sve objekte na istoj (okna), te sve uređaje na nepropusnost i protočnost spojeva i uređaja uz dobivene ateste od strane ovlaštene tvrtke (ovlaštenje od zavoda za normizaciju i mjeriteljstvo - nacionalna služba za ovlašćivanje). Obračun po komplet izvedenih radova.</t>
  </si>
  <si>
    <t>Strojno skidanje humusnog sloja debljine 20 cm na mjestu predviđeno za izgradnju. Iskop vršiti isključivo strojno. U cijenu uključiti utovar iskopanog materijala u vozilo i prijevoz na odlagalište do 5 km.</t>
  </si>
  <si>
    <t xml:space="preserve"> - armirano - cementni estrih - debljine 5 cm
- stiropor ispod estriha obračunat u stavkama izolaterskih radova</t>
  </si>
  <si>
    <t>Dobava i montaža horizontalnog krovnog žljeba na krovu iz čeličnog pocinčanog plastificiranog lima debljine 0,6 mm i RŠ=55cm. Žljeb je kružnog presjeka. U cijenu uključiti sav potreban rad, materijal, pričvrsna sredstva, podložne hidroizolacijske trake ispod lima, tipske elemente, fazonske komade i pribor, te montažu do potpune gotovosti. Boja RAL 7016. Stavkom je obuhvaćena i pomoćna radna skela za rad na visini većoj od 2,00 m. Obračun po m1 postavljenog žljeba.</t>
  </si>
  <si>
    <t>Dobava i montaža krovnih vertikalnih odvodnih cijevi kružnog presjeka. Izrađenih iz čeličnog pocinčanog plastificiranog lima debljine 0,6 mm i RŠ= 50 cm. U cijenu uključiti sav potreban rad, materijal, pričvrsna sredstva, tipske elemente i pribor, te montažu do potpune gotovosti. Boja RAL 7016. Stavkom je obuhvaćena i pomoćna radna skela za rad na visini većoj od 2,00 m. Obračun po m1 postavljene vertikale.</t>
  </si>
  <si>
    <t>veterlajsna RŠ = 55 cm</t>
  </si>
  <si>
    <t>Zidanje nosivih zidova i zabata blok opekom u produžnom mortu 1:2:6. Debljina zida 30 i 20 cm. U cijenu uključena dobava materijala i izvedba, kao i izvedba potrebne radne skele, transport materijala do mjesta ugradbe, te su uključeni i svi potrebni prodori za instalacije. Detalje završetaka i rubova zidanja izvesti po pravilima struke bez obzira na oblik i veličinu zida. Obračun po m3 gotovog zida sa odbitkom otvora i serklaža. Obavezno uključiti u cijenu i čišćenje nakon izvođenja radova.</t>
  </si>
  <si>
    <t>- Završna obrada fasadnih površina sa silikatnom žbukom kombinacijom RAL 9003, 7016</t>
  </si>
  <si>
    <t>- Završna obrada fasadnih površina sa teraplast žbukom kombinacijom zrnaca RAL  7016, 9003</t>
  </si>
  <si>
    <t xml:space="preserve">Nabava, doprema i postavljanje vatrogasni aparata s 9 JG za početno gašenje požara punjen abce prahom. Aparati moraju biti postavljeni na dostupna mjesta i uočljiva na visini većoj od 1,5 m te mora biti obiljezeno naljepnicom  ral 3000 . U cjenu je ukljucena montaža, pribor i vatrogasni aparat. </t>
  </si>
  <si>
    <t>UKUPNO :</t>
  </si>
  <si>
    <t>- polimer-cementno ljepilo armirano staklenom mrežicom, pričvrsnicama i kutnih vodilica s mrežicom</t>
  </si>
  <si>
    <t>Red. Br.</t>
  </si>
  <si>
    <t>OPIS STAVKE</t>
  </si>
  <si>
    <t>JED. MJERE</t>
  </si>
  <si>
    <t>KOLIČINA</t>
  </si>
  <si>
    <t>JEDINIČNA CIJENA</t>
  </si>
  <si>
    <t>UKUPNA CIJENA</t>
  </si>
  <si>
    <t>TROŠKOVNIK ZA IZVOĐENJE STROJARSKIH INSTALACIJA</t>
  </si>
  <si>
    <t>_______________________________________</t>
  </si>
  <si>
    <t xml:space="preserve">Dobava i montaža čeličnih bešavnih cijevi prema HRN C.B5.221 ili DIN 2448 ili jednakovrijedan </t>
  </si>
  <si>
    <t>Dimenzije cijevi :</t>
  </si>
  <si>
    <t>Dobava i montaža crnih fitinga, cijevnih priključaka, kapa, lukova, nazuvica te redukcija.</t>
  </si>
  <si>
    <t>Obračun po kg .</t>
  </si>
  <si>
    <t>Dobava i montaža ovjesnog pribora, nosećih konzola i oslonca za cijevi i opremu koji je izrađen od čeličnih profila.</t>
  </si>
  <si>
    <t xml:space="preserve"> - DN 25 </t>
  </si>
  <si>
    <t>Dimenzije:</t>
  </si>
  <si>
    <t xml:space="preserve"> -  R 1 "</t>
  </si>
  <si>
    <t xml:space="preserve"> -  R 3/4 "</t>
  </si>
  <si>
    <r>
      <t>m</t>
    </r>
    <r>
      <rPr>
        <vertAlign val="superscript"/>
        <sz val="10"/>
        <rFont val="Arial"/>
        <family val="2"/>
        <charset val="238"/>
      </rPr>
      <t>2</t>
    </r>
  </si>
  <si>
    <t>PLINSKA TROŠILA</t>
  </si>
  <si>
    <t xml:space="preserve"> - DN 32 </t>
  </si>
  <si>
    <t>Stavka obuhvaća:</t>
  </si>
  <si>
    <t>sati</t>
  </si>
  <si>
    <t>UKUPNO PLINSKA TROŠILA:</t>
  </si>
  <si>
    <t>Cijevi su  prikladne za instalaciju pitke vode i grijanja kao i za instalaciju komprimiranog zraka.U cijenu stavke uračunati spojni materijal i fazonske komade.</t>
  </si>
  <si>
    <t xml:space="preserve"> - fi 32 x 4,0 mm</t>
  </si>
  <si>
    <t xml:space="preserve"> - fi 25 x 4,0 mm</t>
  </si>
  <si>
    <t xml:space="preserve"> - fi 20 x 3,4 mm</t>
  </si>
  <si>
    <t xml:space="preserve"> - fi 16 x 2,7 mm</t>
  </si>
  <si>
    <t xml:space="preserve"> - fi 35 x 9 mm</t>
  </si>
  <si>
    <t xml:space="preserve"> - fi 28 x 9 mm</t>
  </si>
  <si>
    <t xml:space="preserve"> - fi 22 x 9 mm</t>
  </si>
  <si>
    <t xml:space="preserve"> - fi 18 x 9 mm</t>
  </si>
  <si>
    <t xml:space="preserve"> -  kolut 50 mm x 15m</t>
  </si>
  <si>
    <t xml:space="preserve"> - 16x2</t>
  </si>
  <si>
    <t>Ispitivanje cijevne mreže na nepropusnost komprimiranim zrakom. Tlačnu probu izvesti prema posebnim uvjetima iz projekta.</t>
  </si>
  <si>
    <t xml:space="preserve"> - zaporni ventil DN 20</t>
  </si>
  <si>
    <t xml:space="preserve"> - protustrujna zaklopka DN 20</t>
  </si>
  <si>
    <t xml:space="preserve"> - sigurnosni ventil do 10 bara</t>
  </si>
  <si>
    <t xml:space="preserve"> - manometar 0- 16 bara</t>
  </si>
  <si>
    <t xml:space="preserve"> - DN 32</t>
  </si>
  <si>
    <t>REKAPITULACIJA</t>
  </si>
  <si>
    <t>kn</t>
  </si>
  <si>
    <t>UKUPNO 13. BRAVARSKI RADOVI</t>
  </si>
  <si>
    <t>13.  BRAVARSKI RADOVI</t>
  </si>
  <si>
    <t>PRIPREMNI RADOVI I RADOVI RUŠENJA</t>
  </si>
  <si>
    <t>11.  SOBOSLIKARSKI RADOVI</t>
  </si>
  <si>
    <t>UKUPNO 11. SOBOSLIKARSKI RADOVI</t>
  </si>
  <si>
    <t>UKUPNO 12. STOLARSKI RADOVI</t>
  </si>
  <si>
    <t xml:space="preserve">12. STOLARSKI RADOVI </t>
  </si>
  <si>
    <t>PE 100 d32x2,3</t>
  </si>
  <si>
    <t xml:space="preserve">PEHD Ø32 </t>
  </si>
  <si>
    <t xml:space="preserve">PPR Ø 25 mm </t>
  </si>
  <si>
    <t xml:space="preserve">PPR Ø 32 mm </t>
  </si>
  <si>
    <t xml:space="preserve">PPR Ø 20 mm </t>
  </si>
  <si>
    <t>Ø 110 mm</t>
  </si>
  <si>
    <t>30.</t>
  </si>
  <si>
    <t>Dobava, donos i ugradnja pisoara u sanitarne čvorove. 
U stavku ulazi: dobava, donos i ugradnja pisoara sa skrivenim priključkom vode, sifona i ručnog mehanizma za puštanje vode, svog pričvrsnog, brtvenog i spojnog materijala, te sav potreban rad. 
Obračun po komadu komplet ugrađenog pisoara,  sifona i ručnog mehanizma, te montažnog instalacijskog elementa u funkcionalnom stanju sa svim potrebnim spojnim, brtvećim, pričvrsnim materijalom i radom, sve do potpune funkcionalnosti.</t>
  </si>
  <si>
    <t>Dobava, donos i ugradba kanalica za tuš kabinu  i mješalice za toplu i hladnu vodu za ugradbu u tuš kabine.
U stavku uračunati sav potreban spojni, brtveni i pričvrsni materijal.</t>
  </si>
  <si>
    <t>32.</t>
  </si>
  <si>
    <t>33.</t>
  </si>
  <si>
    <t>34.</t>
  </si>
  <si>
    <t xml:space="preserve">Dobava, donos i ugradba montažnog instalacijskog elementa za pisoar visine ugradnje 112-130 cm s ugradbenim setom uređaja za aktiviranje ispiranja. Instalacijski element samonosiv za ugradnju u suhomontažnu zidnu ili predzidnu konstrukciju obloženu gipskartonskim pločama, komplet s integriranim prigušnim ventilom priključka vode ½", vijcima za učvršćenje keramike i svim potrebnim pričvrsnim priborom i spojnim materijalom, sve do potpune funkcionalnosti. </t>
  </si>
  <si>
    <t xml:space="preserve"> ugradbena kanalica u podu</t>
  </si>
  <si>
    <t>fiksi tuš za ugradbu u tuš kabinama s dodatnim fleksibilnim crijevom</t>
  </si>
  <si>
    <t>Izrada ab stropne ploče  d=20 cm i stubišta  betonom C25/30, u glatkoj oplati visine podupiranja do 4 m strojno zaglađena. Kod betoniranja obvezno pratiti projekte instalacija.  Ugradnja betona strojna te armiranog prema statičkom proračunu.</t>
  </si>
  <si>
    <t>m1</t>
  </si>
  <si>
    <t>Dobava, donos i ugradnja konzolne WC školjke u sanitarne čvorove ugrađene u zid ili obložene u gipskartonske ploče. 
U stavku ulazi: dobava, donos i ugradnja konzolne WC školjke sa daskom, ugradbenog konzolnog vodokotlića, tipkala, svog pričvrsnog, brtvenog i spojnog materijala, te sav potreban rad. 
Prilikom ugradnje pridržavati se uputa proizvođača.
Obračun po komadu komplet ugrađenog wc-a, vodokotlića i montažnog instalacijskog elementa u funkcionalnom stanju sa svim potrebnim spojnim, brtvećim, pričvrsnim materijalom i radom, sve do potpune funkcionalnosti.
Komplet u funkcionalnoj izvedbi sastoji se od:</t>
  </si>
  <si>
    <t xml:space="preserve"> - osjetnik temperature polaznog voda</t>
  </si>
  <si>
    <t xml:space="preserve"> - utikač za crpku grijanja</t>
  </si>
  <si>
    <t>Navedene snage su za temperaturni režim     55/45 /20 °C.</t>
  </si>
  <si>
    <t>600 x 1600</t>
  </si>
  <si>
    <t>702 W</t>
  </si>
  <si>
    <t>Napomena:</t>
  </si>
  <si>
    <r>
      <t xml:space="preserve">Učin grijanja za istu dimenziju ogrijevnog tijela,  pri režimu 55/45/20 °C , mora biti </t>
    </r>
    <r>
      <rPr>
        <b/>
        <sz val="10"/>
        <rFont val="Arial"/>
        <family val="2"/>
        <charset val="238"/>
      </rPr>
      <t>jednak ili veći</t>
    </r>
    <r>
      <rPr>
        <sz val="10"/>
        <rFont val="Arial"/>
        <family val="2"/>
        <charset val="238"/>
      </rPr>
      <t xml:space="preserve"> od navedenog u tablici.</t>
    </r>
  </si>
  <si>
    <t xml:space="preserve"> - opružna konzola sa nosačem</t>
  </si>
  <si>
    <t xml:space="preserve"> - odzačni čep DN 15</t>
  </si>
  <si>
    <t xml:space="preserve"> - slijepi čep DN 15</t>
  </si>
  <si>
    <t xml:space="preserve"> - ventilski uložak</t>
  </si>
  <si>
    <t xml:space="preserve"> Za visinu  600 mm</t>
  </si>
  <si>
    <t xml:space="preserve"> - kutni </t>
  </si>
  <si>
    <t xml:space="preserve"> - 5/4" / fi 40</t>
  </si>
  <si>
    <t>SUHA GRADNJA</t>
  </si>
  <si>
    <t>03. AB  RADOVI</t>
  </si>
  <si>
    <t>UKUPNO 03. AB RADOVI</t>
  </si>
  <si>
    <t>04.  IZOLATERSKI    RADOVI</t>
  </si>
  <si>
    <t>UKUPNO 04. IZOLATERSKI RADOVI</t>
  </si>
  <si>
    <t>05. ZIDARKI RADOVI</t>
  </si>
  <si>
    <t>UKUPNO 05. ZIDARSKI RADOVI</t>
  </si>
  <si>
    <t>06. TESARSKI RADOVI</t>
  </si>
  <si>
    <t>UKUPNO 06. TESARSKI RADOVI</t>
  </si>
  <si>
    <t xml:space="preserve">UKUPNO 07. LIMARSKI RADOVI </t>
  </si>
  <si>
    <t xml:space="preserve">07. LIMARSKI RADOVI </t>
  </si>
  <si>
    <t>09. FASADERSKI RADOVI</t>
  </si>
  <si>
    <t>UKUPNO 09. FASADERSKI RADOVI</t>
  </si>
  <si>
    <t>UKUPNO 10. SUHA GRADNJA</t>
  </si>
  <si>
    <t>10.  SUHA GRADNJA</t>
  </si>
  <si>
    <t>UKUPNO 14. ZAVRŠNI RADOVI</t>
  </si>
  <si>
    <t>14.  ZAVRŠNI RADOVI</t>
  </si>
  <si>
    <t>opšavni lim na spoju zida i krova RŠ=100cm</t>
  </si>
  <si>
    <t xml:space="preserve">Nabava, doprema i daskanje krovišta zdravom jelovom daskom debljine 2,5 cm. Obračun po m2 krovišta. </t>
  </si>
  <si>
    <t>U cijeni su sadržani svi troškovi nabave dopreme ugradnje skele i sav potreban sitni materijal. Obračun po m2 krovišta. Obavezno uključiti u cijenu i čišćenje nakon izvođenja radova.</t>
  </si>
  <si>
    <t>Nabava, doprema i montaža krovne paropropusne vodonepropusne folije koja se postavlja na drvenu dasku prije monataže letvi i kontraletvi.</t>
  </si>
  <si>
    <t>Nabava, doprema i ugradnja mineralne vune debljine 20 cm  toplinska provodljivost λD: od 0,034 do 0,039 W/m.K za ugradnju toplinske izolacije na strop iznad grijanog dijela  U cijenu uključiti sav potreban rad i materijal. Obračun po m2 postavljene termoizolacije.</t>
  </si>
  <si>
    <t>Izvedba  plivajućeg poda prizemlja i kata (P1), deb. 5 cm MM-20 uz dodatak brzosušećeg hidraulickog veziva, armiran s MAG Q-196 mrežom. Uključivo izvedbu radnih reški i obradu istih. Površina estriha mora biti ravna i pripremljena za polaganje završnog poda. Obračun po m2. Mogućnost armiranja vlaknama za estrihe umjesto armaturne mreže.</t>
  </si>
  <si>
    <t>Dobava i montaža opšavnih limova krovišta. Izrađenih iz čeličnog pocinčanog plastificiranog lima debljine 0,6 mm. U cijenu uključiti sav potreban rad, materijal, pričvrsna sredstva, tipske elemente i pribor, te montažu do potpune gotovosti. Boja RAL 7016. Stavkom je obuhvaćena i pomoćna radna skela za rad na visini većoj od 2,00 m. Obračun po m1.</t>
  </si>
  <si>
    <t>- polimer-cementno ljepilo armirano staklenom mrežicom, pričvrsnicama 6 do 8 kom/m2 i kutnih vodilica s mrežicom</t>
  </si>
  <si>
    <t xml:space="preserve">Izrada i ugradnja jednokrilnih unutarnjih vrata od MDF-a u RAL 9010 dovratnik je panel ploča, pera i lajsne od MDF-a, a krilo okal iverica debljine od 40 do 50 mm, furnirana - jasen sve lakirano u RAL9010.  Detaljno prikazan projektom prema shemam ugradnje. Izvođač je obvezan prije izvedbe vrata izmjeriti otvore i načiniti radionički nacrt koji mora ovjeriti nadzorni inženjer. </t>
  </si>
  <si>
    <t>Utvrđivanje, obilježavanje (iskolčenje) i nadzor položaja i dubina svih postojećih instalacija  na temelju podataka nadležnih organizacija, detekcijom ili iskopom kontrolnih prokopa kako za vrijeme izvođenja radova ne bi došlo do oštećenja instalacija i vodova. Za sve instalacije potrebno je ishoditi odobrenje i suglasnosti od odgovorne tehničke službe vezano za izvođenje radova i zaštitu instalacija te postupiti po zahtjevima odgovorne tehničke službe za svaku instalaciju posebno. Kopanje probnih šliceva na karakterističnim mjestima sa eventualnim strojnim zasjecanjem kolničke konstrukcije, ručni iskop. Obuhvača se rad na pažljivom ručnom iskopu probnih šliceva na mjestima koje odredi (odobri) nadzorni inženjer radi utvrđivanja položaja (visinski i tlocrtno) pojedinih instalacija kao i sav potreban odvoz. Uračunati sav potreban materijal i rad. Iskope ograditi i osigurati po trenutno važećim propisima zaštite na radu. Ovu stavku utvrditi na licu mjesta u nazočnosti nadzornog inženjera.</t>
  </si>
  <si>
    <t>Odvoz viška preostalog materijala iz iskopa  u rastresitom stanju, nakon izvršenih svih zatrpavanja rovova na deponiju u dogovoru sa investitorom uključujući i troškove deponije. U stavku uključiti utovar, transport, istovar i planiranje zemlje na deponiji do 5 km. Obračun sve kompletno po m3 odvezenog materijala u sraslom stanju.</t>
  </si>
  <si>
    <t>Dobava, donos i ugradnja plastičnog prolaznog podnog odvoda s austenitnog nehrđajućeg čelika rešetkom dimenzije 123 x 123 mm, s odvodnim priključkom Ø 50 mm za ugradnju u sanitarnim čvorovima ispod umivaonika. U stavku ulazi: dobava, donos i ugradnja plastičnih podnih sifona, izvedba priključaka na dovodnu i odvodnu cijev, izrada spoja hidroizolacije i po potrebi sitni građevinski radovi (uštemavanje otvora za sifon). Obračun po komplet ugrađenom podnom sifonu u funkcionalnom stanju sa svim potrebnim spojnim i izolacijskim i brtvenim materijalom i radom.</t>
  </si>
  <si>
    <t>umivaonik dim min 45x35 za ugradbu u nosivu podkonstrukciju.</t>
  </si>
  <si>
    <t>ogledalo iznad umivaonika min deimenzija 60/120</t>
  </si>
  <si>
    <t>metalna kanta za otpatke s poklopcem min 60l</t>
  </si>
  <si>
    <t>Strojni iskop , utovar i odvoz zemljanog materijala kategorije 2 za temelje i temeljne stope, produbljenje ispod ab ploča, . Iskop rovova  s planiranjem dna rova i  bočnim razupiranjem stjenki rova  (prema karakterističnom presjeku rova). Iskop se predviđa strojno, dok se ručno predviđa samo na mjestima gdje se iskop ne može izvršiti mehanizacijom (90% strojno, a 10% ručnog iskopa). U stavku ulazi:  iskop rova do projektom određene dubine +/- 80 cm, širine prema tlocrtu temelja, planiranje dna rova kao priprema za izradu podloge od podložnog betona bočno razupiranje stjenki rova. Iskopani materijal odbaciti od ruba iskopa 1,00 m. Naročito obratiti pažnju na širinu i dubinu rova da slijedi niveletu iskopa. Donji dio iskopa potrebno je izvesti ručno. U cijenu uključen iskop bez obzira na eventualno crpljenjem oborinske, odnosno podzemne vode i otežanog rada radi razupirača. 
Stavka uključuje sve potrebne radove, strojeve i materijal. Predviđa se vertikalno pravilno zasjecanje sa zaštitom rova. Ako je moguće iskop izvesti sa vertikalnim odsjecanjem stranica - pripremiti za betoniranje temeljih stopa u tlu - bez oplate. Obračunato po m3 iskopanog materijala u sraslom stanju.</t>
  </si>
  <si>
    <t>Nabava, doprema i ugradnja paropropusne folija  koja se postavlja na pod prije  kamenu vunu na stropu. U cijenu uključiti sav potreban rad i materijal. Obračun po m2 postavljene folije.</t>
  </si>
  <si>
    <t>podne R12</t>
  </si>
  <si>
    <t>podne R10</t>
  </si>
  <si>
    <t>Zeljezni plinotjesni poklopac 60/60 B125</t>
  </si>
  <si>
    <t>kamen granulacije 0-63 mm</t>
  </si>
  <si>
    <t xml:space="preserve">oblaganje wc kotlića jednoslojnim vlagootpornim gipskartonskim pločama </t>
  </si>
  <si>
    <t>Nabava, doprema i ugradnja polietilenska folija  koja se postavlja na estrudirani polistiren prije ugradnje cementnog estriha. U cijenu uključiti sav potreban rad i materijal. Obračun po m2 postavljene folije.</t>
  </si>
  <si>
    <t>UKUPNO  01. PRIPREMNI RADOVI</t>
  </si>
  <si>
    <t xml:space="preserve">01. PRIPREMNI RADOVI </t>
  </si>
  <si>
    <t>Izrada ab podne ploče  d=15 i 25 cm betonom C25/30, strojno zaglađena, armiranog prema statičkom proračunu.</t>
  </si>
  <si>
    <t>Izrada ab zidova  d=20 cm i   betonom C25/30, u glatkoj oplati visine podupiranja do 4 m strojno zaglađena. Kod betoniranja obvezno pratiti projekte instalacija.  Ugradnja betona strojna te armiranog prema statičkom proračunu.</t>
  </si>
  <si>
    <t>Izrada ab stropne ploče i tribina  d=20 cm  betonom C25/30, u glatkoj oplati visine podupiranja do 4 m strojno zaglađena. Kod betoniranja obvezno pratiti projekte instalacija.  Ugradnja betona strojna te armiranog prema statičkom proračunu.</t>
  </si>
  <si>
    <t>Izrada AB horizontalnih i vertikalnih serklaža, stupova, te nadvoja u zidu od blok opeke debljine 20cm, 25cm i 30cm betonom C25/30 u glatkoj oplati. Rad uskladiti s radom na zidanju zidova. Ugradnja betona strojna te armiranog prema statičkom proračunu.</t>
  </si>
  <si>
    <t>Nabava, doprema i ugradnja ekstrudirani polistiren (XPS) debljine 10 cm tlačne čvrstoće: ≥ 150 kPa, toplinska provodljivost λD: od 0,034 do 0,039 W/m.K za ugradnju toplinske izolacije iznad hidroizolacije prije postavljanja cementnog estriha na podu u prizemlju P1.P ( pod prema tlu). U cijenu uključiti sav potreban rad i materijal. Obračun po m2 postavljene termoizolacije. Pažnju obratiti na postavu svih instalacija u podu.</t>
  </si>
  <si>
    <t>Nabava, doprema i ugradnja ekstrudirani polistiren (XPS) debljine 10 cm za dilataciju glavnih stupova i serklaža prema detalju vidljivom u građevinskom projektu konstrukcije. U cijenu uključiti sav potreban rad i materijal. Obračun po m2 postavljene termoizolacije. Pažnju obratiti na postavu svih instalacija u podu.</t>
  </si>
  <si>
    <t>Jednakovrijedan proizvod:</t>
  </si>
  <si>
    <t>Izvedba kontaktne toplinske fasade na vanjskim zidovima s toplinskom izolacijom od mineralne vune, debljine 15 cm i svim potrebnim slojevima prema ETICS sustavu, te materijalom za pričvršćenje. Dobava materijala, transport do mjesta ugradnje. Špalete otvora obložiti termoizolacijom od mineralne vune d = 2 ili 3 cm isto u cijeni. Sve u dogovoru sa nadzornim inženjerom. Izvedba u svemu prema uputstvu proizvođača toplinske fasade. U cijenu uključena nosač pročelja fasade. U obračunu su odbijene površine otvora veće od 3m2.</t>
  </si>
  <si>
    <t xml:space="preserve"> - fasadne ploče mineralne vune  d = 15 cm  toplinska provodljivost λD: od 0,034 do 0,039 W/m.K </t>
  </si>
  <si>
    <t xml:space="preserve">gips kartonskih ploča </t>
  </si>
  <si>
    <t>revizije 40x40 cm</t>
  </si>
  <si>
    <t>Izrada, dobava i montaža vanjske ograde na stubištu i tribinama . Ukupna visina ograde 120cm. Ograda se izrađuje iz profila od austenitnog nehrđajućeg čelika, polirani, glavna konstrukcija ograde stupovi i rukohvat cijevima iz Ø42.4 mm i ispuna 3 komada na razmaku od 30 cm cijevima Ø25 mm . Sve prema propisima, tehničkim smjernicama i uputama proizvođača. Izvođač je dužan izraditi radioničku dokumentaciju i donijeti je na uvid projektantu. U cijeni kompletna ograda sa svim potrebnim materijalom za montažu, austenitnog nehrđajućeg čelika mehaničkim okovima, pokrovnim lajsnama i predradnjama. Izrada prema shemi uz prethodne izmjere na licu mjesta i dogovoru s projektantom. Obračun po m1 izvedene ograde.</t>
  </si>
  <si>
    <t>15. MANIPULATIVNE POVRŠINE</t>
  </si>
  <si>
    <t>Strojno planiranje zemljane posteljice manipulativnih površina prema padovima iz projekta zbijanjem ,  Rad obuhvaća strojno grubo i fino planiranje, eventualnu sanaciju pojedinih površina slabije kakvoće boljim materijalom, eventualno potrebno prosušivanje i vlaženje materijala i zbijanje. Zbijanje posteljice u zemljanim materijalima treba izvršiti tako, da se postigne stupanj zbijenosti u odnosu na standardni Proctor-ov postupak Sz&gt;=100%, odnosno modul stišljivosti Ms&gt;=40 MN/m2.</t>
  </si>
  <si>
    <t>Nabava, doprema i izrada nosivog sloja od kamenog materijala bez veziva – tampon u debljini zbijenog  . Stavkom je obuhvaćena dobava i ugradnja zrnatog kamenog materijala granulacije od 0-63 mm u nosivi sloj prometnice te završno obrađen kamenom sipinom za ugradnju asfaltne mješavine.
Kriteriji za ocjenu kvalitete izvedenog sloja su: modul stišljivosti od 60 MN/m2 i stupanj zbijenosti 100%.</t>
  </si>
  <si>
    <t xml:space="preserve"> m3</t>
  </si>
  <si>
    <t xml:space="preserve">Izrada bitumeniziranog nosivog habajučeg sloja (BNHS) u kolničkoj konstrukciji izrađen od mješavine kamenog brašna, kamenog materijala i bitumena kao veziva, proizveden i ugrađen po vrućem postupku.
Fizičko-mehanička svojstva asfaltne mješavine moraju zadovoljavati svim uvjetima.
Sve ustanovljene manjkavosti prema navedenim zahtjevima izvođač će otkloniti. Svi troškovi otklanjanja ustanovljenih manjkavosti terete izvođača, uključujući i sva dodatna ispitivanja i mjerenja koje je potrebno provesti da se ustanovi valjanost sanacije. Količina obavljenih radova mjeri se četvornim metrima gornje površine stvarno položenog i ugrađenog BNHS-a i sukladno projektu. </t>
  </si>
  <si>
    <t>U cijeni su sadržani svi troškovi nabave materijala, proizvodnje i ugradnje asfaltne mješavine, prijevoz, oprema i sve ostalo što je potrebno za izvođenje te radova i dokazi kvalitete.</t>
  </si>
  <si>
    <t xml:space="preserve">AC16 </t>
  </si>
  <si>
    <t>Dobava, doprema i ugradnja parkovnih betonskih rubnjaka. Predviđeno je korištenje standardnih rubnjaka 8x25x100 cm otpornih na smrzavanje i djelovanje soli u zimskim uvjetima, ugrađuju se na betonsku podlogu od betona C12/16  upušteni u temelj sve u skladu s detaljima proizvođača rubnjaka. Količina betona 0,05 m3/m1. Ugrađeni elementi ne smiju imati nikakova   oštećenja. Stavkom obračunati svi radovi na postavi (beton, zaljevanje reški cementnim mortom, eventualno rezanje).</t>
  </si>
  <si>
    <t>parkovni rubnjaci 8x25x100</t>
  </si>
  <si>
    <t xml:space="preserve">Nabava doprema i ugradnja betonskih opločnika debljine 6 cm oblik i dimenzije 40x40 otpornih na smrzavanje i djelovanje soli u zimskim uvjetima.
Rad obuhvaća izradu betonskih opločnika na dijelovima predviđenim projektom, dobavu  dopremu montažnih betonskih opločnika, izradu podloge od vibriranog šljunka ili podloge od betona, te ugradnju opločnika na pripremljenu podlogu, prema detalju u projektu.
Rad obuhvaća dobavu i ugradnju kamenog materijala veličine zrna 2-4 mm. Zahtjevi kvalitete su: stupanj zbijenosti Sz=100%, Ms=80 MN/m2. Rad se mjeri po m² potpuno gotovih opločnika, a plaća se po jediničnoj cijeni izvedbe u koju ulaze svi  materijali, rad i prijevoz potrebni za potpuno dovršenje opločnika. </t>
  </si>
  <si>
    <t>betonski opločnici debljine 6 cm</t>
  </si>
  <si>
    <t>sloj kamenog agregata 2-4 mm, debljine 4cm</t>
  </si>
  <si>
    <t>UKUPNO  15. MANIPULATIVNE POVRŠINE</t>
  </si>
  <si>
    <t>UKUPNO 08. PODUPOLAGAČKI RADOVI</t>
  </si>
  <si>
    <t>08.  PODUPOLAGAČKI   RADOVI</t>
  </si>
  <si>
    <t>podne R12 za stubište</t>
  </si>
  <si>
    <t>UKUPNO 16. VODOVOD I KANALIZACIJA</t>
  </si>
  <si>
    <t>16.  VODOVOD I KANALIZACIJA</t>
  </si>
  <si>
    <t>Strojni iskop , utovar i odvoz zemljanog materijala za izvođenje manipulativnih površina. Stavkom obuhvatiti razupiranje i osiguranje iskopa dubljih od 1 m. Ako je moguće iskop izvesti sa vertikalnim odsjecanjem stranica - pripremiti za betoniranje temeljih stopa u tlu - bez oplate. Obračunato po m3 iskopanog materijala u sraslom stanju.</t>
  </si>
  <si>
    <t>Dobava, doprema i ugradnjacestovnih betonskih rubnjaka. Predviđeno je korištenje standardnih rubnjaka 15x25x100 cm otpornih na smrzavanje i djelovanje soli u zimskim uvjetima, ugrađuju se na betonsku podlogu od betona C12/16  upušteni u temelj sve u skladu s detaljima proizvođača rubnjaka. Količina betona 0,1 m3/m1. Ugrađeni elementi ne smiju imati nikakova   oštećenja. Stavkom obračunati svi radovi na postavi (beton, zaljevanje reški cementnim mortom, eventualno rezanje i sl).</t>
  </si>
  <si>
    <t>cestovni rubnjaci 15x25x100</t>
  </si>
  <si>
    <t>Dobava, doprema i ugradnja betonskih kanalica za odvodnju oborinskih voda sa manipulativnih povrsina. Predviđeno je korištenje standardnih kanalica  40x12x50 cm otpornih na smrzavanje i djelovanje soli u zimskim uvjetima, ugrađuju se ua betonsku podlogu C12/16 u skladu s detaljima proizvođača kanalica. Količina betona 0,1 m3/m1. Ugrađeni elementi ne smiju imati nikakova oštećenja. Stavkom obračunati svi radovi na postavi (beton, zaljevanje reški cementnim mortom, eventualno rezanje).</t>
  </si>
  <si>
    <t>kanalice 40x12x50</t>
  </si>
  <si>
    <t>HIDRANTSKI VOD</t>
  </si>
  <si>
    <t>41.</t>
  </si>
  <si>
    <t>Dobava, prijenos i montaža PE-HD vodovodnih cijevi ;  i fazonskih komada za tlak 10 bara, za izradu vodovodne mreže. Cijevi se polažu u pijesak. Spajanje cijevi izvodi se spajanjem posebnim spojnicama sa gumenim brtvama. Priključni cjevovod hidrantskog voda. U stavku uključuje sam rad montaža i materijal te izvode korz temelje i zdove do prijelaza na željezo pri ulasku u objekat</t>
  </si>
  <si>
    <t>42.</t>
  </si>
  <si>
    <t>Obračun po m’ ugrađene cijevi sa svim potrebnim spojnim, pričvrsnim i brtvećim materijalom, prodorima kroz temelje  i radom u funkcionalnom stanju.
NAPOMENA : Pretpostavka je da postojeće cijevi zadovoljavaju sve potrebne karakteristike te se iste zadržavaju.</t>
  </si>
  <si>
    <t>Vrsta cijevi čelične cijevi:</t>
  </si>
  <si>
    <t>Hidratski ormarić s svim priborm prema važečim pravilnicima</t>
  </si>
  <si>
    <t>Dobava, donos i montaža  vodovodnih čeličmih cijevi dn 63, za radni tlak do 16 bara, za unutarnju hidrantsku mrežu . Cijevi  trebaju biti sukladne prema svim zahtjevima . Kao dokaz kvalitete ponuđenih cijevi potrebno je priložiti potvrdu o sukladnosti. Doprema se u palicam. Cijevi se polažu na zid i u pod prema naputcima proizvođača, te se spajaju uz pomoć spojnica ili varom.</t>
  </si>
  <si>
    <t>DN 63 hidrantske cijevi</t>
  </si>
  <si>
    <t>dn 80</t>
  </si>
  <si>
    <t>PODUPOLAGAČKI RADOVI</t>
  </si>
  <si>
    <t>MANIPULATIVNE POVRŠINE</t>
  </si>
  <si>
    <t>Iscrtavanje linija igrališta
Po završetku montaže sportske podloge potrebno je iscrtati linije osnovnih igrališta prema standardnim mjerama u bojama koje su otporne na habanje i koje nije potrebno dodatno zaštićivati. Dužina linija ovisi o tome koja se igrališta iscrtavaju:
- košarka: 210 m`
- rukomet: 236 m`
- odbojka: 80,5 m`
- badminton: 100 m`</t>
  </si>
  <si>
    <t>A1. RAZVODNI ORMARI</t>
  </si>
  <si>
    <t>Red.br.</t>
  </si>
  <si>
    <t>Opis</t>
  </si>
  <si>
    <t>Jed.mjere</t>
  </si>
  <si>
    <t>Jed.cijena</t>
  </si>
  <si>
    <t>Ukupno (kn)</t>
  </si>
  <si>
    <t>Dobava i postava GRO , opremljen prema jednopolnoj shemi. Uz sav montažni pribor, rad i sljedeći materijal:</t>
  </si>
  <si>
    <t>*</t>
  </si>
  <si>
    <t xml:space="preserve">Samostojeći ormar, 2-vrata, IP55
Dim. : 2000 x 1200 x 400mm (V x Š x D).
Čelični lim, RAL7035, s montažnom pločom, zaključavanje u četiri točke sa zakretnom ručicom
</t>
  </si>
  <si>
    <t>Kompaktni prekidač snage tip A, 3P/50A/20kA, opremljen isklopnikom za ručne javljače požara</t>
  </si>
  <si>
    <t>Strujni mjerni transformator 50/5A</t>
  </si>
  <si>
    <t>D02 rastavna sklopka, 3P, montaža na DIN nosač
za nazivnu struju do 63A</t>
  </si>
  <si>
    <t>Odvodnik prenapona  klasa B/C TNS 275/25</t>
  </si>
  <si>
    <t>D02 osigurač 63A, gL</t>
  </si>
  <si>
    <t>D02 osigurač 40A, gL</t>
  </si>
  <si>
    <t>D02 osigurač 32A, gL</t>
  </si>
  <si>
    <t>RCD sklopka 63/3+N 30mA</t>
  </si>
  <si>
    <t>RCD sklopka 63/3+N 300mA</t>
  </si>
  <si>
    <t xml:space="preserve">zaštitni prekidač, B/10A/1P/10kA </t>
  </si>
  <si>
    <t xml:space="preserve">zaštitni prekidač, C/16A/3P/10kA </t>
  </si>
  <si>
    <t xml:space="preserve">zaštitni prekidač, C/16A/1P/10kA </t>
  </si>
  <si>
    <t xml:space="preserve">Kombinirani zaštitni prekidači 
LS-FI (KZS), C/32A/30mA, 3P+N, Tip A, 6kA
</t>
  </si>
  <si>
    <t>sklopnik 20A/4NO/230VAC </t>
  </si>
  <si>
    <t>sklopnik 20A/3NO/230VAC </t>
  </si>
  <si>
    <t xml:space="preserve">uklopni sat, digitalni, dnevni/tjedni program, 1 C/O, 16A </t>
  </si>
  <si>
    <t>DALI dimlite 4 kanala s upravljačem na vratima razdjelnika i regulacijom pojednih kanala</t>
  </si>
  <si>
    <t>komplet</t>
  </si>
  <si>
    <t>Grebenasta sklopka, 1-0-2/1P/20A, na DIN nosač</t>
  </si>
  <si>
    <t>EMDR 10 višesenzorska upravljačka jedinica</t>
  </si>
  <si>
    <t>gljivasto tipkalo crveno, na vrata</t>
  </si>
  <si>
    <t>sabirnice R,S,T ,N , In = 125A</t>
  </si>
  <si>
    <t>sabirnica PE , In = 100A</t>
  </si>
  <si>
    <t>H07VK 16</t>
  </si>
  <si>
    <t>H07VK 10</t>
  </si>
  <si>
    <t>kabelski kanali tip VDK perforirani 60×60, pakovanje 2m</t>
  </si>
  <si>
    <t>izolirajuća prozirna plexi ploča komplet s 6 potpornih izolatora M6 za zaštitu od direktnog dodira sabirnica</t>
  </si>
  <si>
    <t>plastificirane naljepnice kojima se jednoznačno označavaju pojedini dijelovi u ormaru i upozorenja te sustav uzemljenja i tipovi kabela</t>
  </si>
  <si>
    <t>Ispitivanje GRO te izrada zapisnika o ispitivanju</t>
  </si>
  <si>
    <t xml:space="preserve">Razdjelnik s metalnim vratima
Stupanj zaštite IP44, otpornost na udarce IK08, boja RAL 9016.Okvirnih dimenzija : 800 x 600 x 140 mm (V x Š x D).Broj redova 4, 24 modula u redu
</t>
  </si>
  <si>
    <t>sabirnice R,S,T ,N, PE 63A</t>
  </si>
  <si>
    <t>Ispitivanje RK te izrada zapisnika o ispitivanju</t>
  </si>
  <si>
    <t>Dobava i postava automatske kompenzacija s 6 stupnjeva veličine 15 kVAr</t>
  </si>
  <si>
    <t>Ormar kompenzcije kompletno opremljen. Upravljačka jedinica za 6 stupnjeva, baterije 2,5+2,5+5+5 ( kVAr )</t>
  </si>
  <si>
    <t>Programiranje upravljačke elektronike</t>
  </si>
  <si>
    <t>Ispitivanje te izrada zapisnika o ispitivanju</t>
  </si>
  <si>
    <t>A2. ELEKTROTEHNIČKE INSTALACIJE I RASVJETA</t>
  </si>
  <si>
    <t>Ukupno</t>
  </si>
  <si>
    <t>Dobava i montaža perforiranih pocinčanih kabelskih kanala s poklopcem , PNT i rebrastih PVC cijevi. Komplet sa svim elementima za nošenje, nastavljanje, skretanje, poklopcem i priborom za pričvršćivanje ( tiple i vijci )</t>
  </si>
  <si>
    <t>PKU 200/60mm</t>
  </si>
  <si>
    <t>PKU 100/60mm</t>
  </si>
  <si>
    <t>PKU 50/60mm</t>
  </si>
  <si>
    <t>Cijev PNT 20mm</t>
  </si>
  <si>
    <t>Cijev PVC samogasiva 16mm</t>
  </si>
  <si>
    <t>Cijev PVC samogasiva 20mm</t>
  </si>
  <si>
    <t>Cijev PVC samogasiva 25mm</t>
  </si>
  <si>
    <t>Cijev PVC samogasiva tičino 25mm</t>
  </si>
  <si>
    <t>- fazni vodiči - crna, siva i smeđa boja</t>
  </si>
  <si>
    <t>- neutralni vodič - svjetlo plava boja</t>
  </si>
  <si>
    <t>- zaštitni vodič - zeleno-žuta boja</t>
  </si>
  <si>
    <t>Kabele polagati na pocinčane kanale, kroz PNT cijevi, instalacijske plastične i tičino cijevi</t>
  </si>
  <si>
    <t>NYM-0 2 x 1,5</t>
  </si>
  <si>
    <r>
      <t>NYM-J 3x1,5mm</t>
    </r>
    <r>
      <rPr>
        <vertAlign val="superscript"/>
        <sz val="10"/>
        <rFont val="Arial Narrow"/>
        <family val="2"/>
        <charset val="238"/>
      </rPr>
      <t>2</t>
    </r>
    <r>
      <rPr>
        <sz val="10"/>
        <rFont val="Arial Narrow"/>
        <family val="2"/>
        <charset val="238"/>
      </rPr>
      <t xml:space="preserve"> </t>
    </r>
  </si>
  <si>
    <r>
      <t>NYM-J 4x1,5mm</t>
    </r>
    <r>
      <rPr>
        <vertAlign val="superscript"/>
        <sz val="10"/>
        <rFont val="Arial Narrow"/>
        <family val="2"/>
        <charset val="238"/>
      </rPr>
      <t>2</t>
    </r>
    <r>
      <rPr>
        <sz val="10"/>
        <rFont val="Arial Narrow"/>
        <family val="2"/>
        <charset val="238"/>
      </rPr>
      <t xml:space="preserve"> </t>
    </r>
  </si>
  <si>
    <r>
      <t>NYM-J 3x2,5mm</t>
    </r>
    <r>
      <rPr>
        <vertAlign val="superscript"/>
        <sz val="10"/>
        <rFont val="Arial Narrow"/>
        <family val="2"/>
        <charset val="238"/>
      </rPr>
      <t>2</t>
    </r>
    <r>
      <rPr>
        <sz val="10"/>
        <rFont val="Arial Narrow"/>
        <family val="2"/>
        <charset val="238"/>
      </rPr>
      <t xml:space="preserve"> </t>
    </r>
  </si>
  <si>
    <r>
      <t>NYM-J 5x2,5mm</t>
    </r>
    <r>
      <rPr>
        <vertAlign val="superscript"/>
        <sz val="10"/>
        <rFont val="Arial Narrow"/>
        <family val="2"/>
        <charset val="238"/>
      </rPr>
      <t>2</t>
    </r>
    <r>
      <rPr>
        <sz val="10"/>
        <rFont val="Arial Narrow"/>
        <family val="2"/>
        <charset val="238"/>
      </rPr>
      <t xml:space="preserve"> </t>
    </r>
  </si>
  <si>
    <r>
      <t>NYM-J 5x6mm</t>
    </r>
    <r>
      <rPr>
        <vertAlign val="superscript"/>
        <sz val="10"/>
        <rFont val="Arial Narrow"/>
        <family val="2"/>
        <charset val="238"/>
      </rPr>
      <t>2</t>
    </r>
    <r>
      <rPr>
        <sz val="10"/>
        <rFont val="Arial Narrow"/>
        <family val="2"/>
        <charset val="238"/>
      </rPr>
      <t xml:space="preserve"> </t>
    </r>
  </si>
  <si>
    <r>
      <t>NYM-J 5x10mm</t>
    </r>
    <r>
      <rPr>
        <vertAlign val="superscript"/>
        <sz val="10"/>
        <rFont val="Arial Narrow"/>
        <family val="2"/>
        <charset val="238"/>
      </rPr>
      <t>2</t>
    </r>
    <r>
      <rPr>
        <sz val="10"/>
        <rFont val="Arial Narrow"/>
        <family val="2"/>
        <charset val="238"/>
      </rPr>
      <t xml:space="preserve"> </t>
    </r>
  </si>
  <si>
    <r>
      <t>NYY-J 5x25mm</t>
    </r>
    <r>
      <rPr>
        <vertAlign val="superscript"/>
        <sz val="10"/>
        <rFont val="Arial Narrow"/>
        <family val="2"/>
        <charset val="238"/>
      </rPr>
      <t>2</t>
    </r>
    <r>
      <rPr>
        <sz val="10"/>
        <rFont val="Arial Narrow"/>
        <family val="2"/>
        <charset val="238"/>
      </rPr>
      <t xml:space="preserve"> </t>
    </r>
  </si>
  <si>
    <t>NHXH FE180/90E 3x2,5 mm2</t>
  </si>
  <si>
    <t xml:space="preserve">LYcY 3 x 1,5 mm2 </t>
  </si>
  <si>
    <t xml:space="preserve">UTP cat 7 2 x 2 x 0,8 mm2 </t>
  </si>
  <si>
    <t xml:space="preserve">SiHF 3 x 1,5 mm2 </t>
  </si>
  <si>
    <r>
      <t>H07VK 16 mm</t>
    </r>
    <r>
      <rPr>
        <vertAlign val="superscript"/>
        <sz val="10"/>
        <rFont val="Arial Narrow"/>
        <family val="2"/>
        <charset val="238"/>
      </rPr>
      <t>2</t>
    </r>
    <r>
      <rPr>
        <sz val="10"/>
        <rFont val="Arial Narrow"/>
        <family val="2"/>
        <charset val="238"/>
      </rPr>
      <t xml:space="preserve"> </t>
    </r>
  </si>
  <si>
    <r>
      <t>H07VK 10 mm</t>
    </r>
    <r>
      <rPr>
        <vertAlign val="superscript"/>
        <sz val="10"/>
        <rFont val="Arial Narrow"/>
        <family val="2"/>
        <charset val="238"/>
      </rPr>
      <t>2</t>
    </r>
  </si>
  <si>
    <r>
      <t>H07VK 6 mm</t>
    </r>
    <r>
      <rPr>
        <vertAlign val="superscript"/>
        <sz val="10"/>
        <rFont val="Arial Narrow"/>
        <family val="2"/>
        <charset val="238"/>
      </rPr>
      <t>2</t>
    </r>
    <r>
      <rPr>
        <sz val="10"/>
        <rFont val="Arial Narrow"/>
        <family val="2"/>
        <charset val="238"/>
      </rPr>
      <t xml:space="preserve"> </t>
    </r>
  </si>
  <si>
    <t>Dobava, ugradba i spajanje rasvjetnih tijela, senzora i sklopki. U cijenu uračunati kompletan pribor za montažu, pogledati dijagram svjetiljke u glavnom projektu</t>
  </si>
  <si>
    <t xml:space="preserve">Svjetiljka A 1
Izvor svjetla LED 
Snaga maks. 185W
Svjetlosni tok min. 25000 lm
Ra &gt; 80
UGR &lt; 22
Boja 4000K
Zaštita min IP65
Dim. : 680 mm x 330 mm x 114 mm +/- 5%
</t>
  </si>
  <si>
    <t xml:space="preserve">Svjetiljka A 2
Izvor svjetla LED 
Snaga maks. 62W
Svjetlosni tok min. 7500 lm
Ra &gt; 80
UGR &lt; 22
Boja 3000K
Zaštita min IP65
Dim. : 339 mm x 165 mm x 100 mm +/- 5%
</t>
  </si>
  <si>
    <t xml:space="preserve">Svjetiljka A 3
Izvor svjetla LED žarulja
Snaga maks. 16W
Svjetlosni tok min. 1100 lm
Ra &gt; 80
Boja 4000K
Zaštita min IP20
Dim. : FI 190 mm x 5 mm +/- 5%
</t>
  </si>
  <si>
    <t xml:space="preserve">Svjetiljka A 4
Izvor svjetla LED
Snaga maks. 30 W
Svjetlosni tok min. 2690 lm
Ra &gt; 80
Boja 3000K
Zaštita min IP20
Dim. : 1250mm x 225 mm x  75mm +/- 5%
</t>
  </si>
  <si>
    <t xml:space="preserve">Svjetiljka A 5
Izvor svjetla LED
Snaga maks. 20 W
Svjetlosni tok min. 2000 lm
Ra &gt; 80
Boja 3000K
Zaštita min IP20
Dim. : 1212mm x 185 mm x  65mm +/- 5%
</t>
  </si>
  <si>
    <t xml:space="preserve">Svjetiljka A 6
Izvor svjetla LED žarulja
Snaga maks. 20 W
Svjetlosni tok min. 1600 lm
Ra &gt; 80
UGR &lt; 19
Boja 3000K
Zaštita min IP20
Dim. : 1212mm x 185 mm x  65mm +/- 5%
</t>
  </si>
  <si>
    <t xml:space="preserve">Svjetiljka A 7
Izvor svjetla LED
Snaga maks. 22 W
Svjetlosni tok min. 2150 lm
Ra &gt; 80
Boja 3000K
Zaštita min IP54
Dim. : FI 450 mm x 128 mm +/- 5%
</t>
  </si>
  <si>
    <t xml:space="preserve">Svjetiljka A 8
Izvor svjetla LED
Snaga maks. 33 W
Svjetlosni tok min. 3390 lm
Ra &gt; 80
Boja 3000K
Zaštita min IP54
Dim. : FI 450 mm x 128 mm +/- 5%
</t>
  </si>
  <si>
    <t xml:space="preserve">Svjetiljka A 9
Izvor svjetla LED
Snaga maks. 13 W
Svjetlosni tok min. 1180 lm
Ra &gt; 80
Boja 3000K
Zaštita min IP65
Dim. : FI 270 mm x 110 mm +/- 5%
</t>
  </si>
  <si>
    <t xml:space="preserve">Svjetiljka A 10
Izvor svjetla LED
Snaga maks. 70 W
Svjetlosni tok min. 7950 lm
Ra &gt; 80
Boja 3000K ili 4000K
Zaštita min IP65
Dim. : 265 mm x 388 mm x 67 mm +/- 5%
</t>
  </si>
  <si>
    <t>Svjetiljka S 1
Izvor svjetla LED
Piktogram : da
Snaga maks. 2W
Svjetlosni tok min. 120 lm
Ra &gt;80
Boja 4000K
Autonomija min 3h 
Dim. : 317 mm x 56 mm x 269 mm +/- 10%</t>
  </si>
  <si>
    <t>Svjetiljka S 2
Izvor svjetla LED
Piktogram : ne
Snaga maks. 5W
Svjetlosni tok min. 120 lm
Ra &gt;80
Boja 4000K
Autonomija min 3h 
Dim. : FI 80 mm x 0,0 mm</t>
  </si>
  <si>
    <t>Svjetiljka S 3
Izvor svjetla LED
Piktogram : ne
Snaga maks. 5W
Svjetlosni tok min. 120 lm
Ra &gt;80
Boja 4000K
Autonomija min 3h 
Dim. : 115 mm x 153 mm x 54 mm +/- 5%</t>
  </si>
  <si>
    <t>Senzor pokreta
Prostor detekcije 360°
Dim. : FI 80 mm x 70 mm</t>
  </si>
  <si>
    <t>Senzor prisutnosti
Prostor detekcije 360°
Dim. : FI 120 mm x 60 mm</t>
  </si>
  <si>
    <t xml:space="preserve">obična sklopka
</t>
  </si>
  <si>
    <t xml:space="preserve">serijska sklopka
</t>
  </si>
  <si>
    <t xml:space="preserve">izmjenična sklopka
</t>
  </si>
  <si>
    <t>Dobava, ugradba i spajanje utičnica. U cijenu uračunati utičnicu i pribor za montažu
Visina montaže utičnica u prostorima pristupačnim djeci 1,8m</t>
  </si>
  <si>
    <t>Jednofazna šuko utičnica</t>
  </si>
  <si>
    <t>Jednofazna šuko utičnica s poklopcem
min IP44</t>
  </si>
  <si>
    <t>Jednofazna šuko utičnica s poklopcem
u dječjoj izvedbi ( visina montaže 1,8m )</t>
  </si>
  <si>
    <t>Dobava, postava SOS signalizacije u  WC za osobe s invaliditetom</t>
  </si>
  <si>
    <t>Dobava, postava i spajanje zidnog pozivno-razriješno poteznog tipkala opremljenog poteznom vrpcom u prostoru invalidskog WCa, do potpune funkcionalnosti sa svim potrebnim spojni i montažnim materijalom (visina montaže 2m)</t>
  </si>
  <si>
    <t>Dobava, postava i  spajanje do potpune funkcionalnosti sa svim potrebnim spojni i montažnim materijalom uređaja za zvučnu i svjetlosnu SOS signalizaciju ispred ulaza u invalidski WC (iznad vrata)</t>
  </si>
  <si>
    <t>Dobava, postava tipkala za isklop električne energije, komplet s montažnim priborom i kabelom</t>
  </si>
  <si>
    <t>Tipkalo crvene boje
Zaštita IP 44
Dimenzije 120 x 120 x 25mm</t>
  </si>
  <si>
    <t>Dobava i postave trake za izradu LPS-a.
U cijenu uračunati sav pribor za montažu</t>
  </si>
  <si>
    <t>Inox fi 10mm</t>
  </si>
  <si>
    <t>Pocinčana traka FeZn 25 x 4 mm2</t>
  </si>
  <si>
    <t>Križna spojnica za traku FeZn 25 x 4</t>
  </si>
  <si>
    <t>Križna spojnica za traku FeZn 25 x 4 - inox fi 10</t>
  </si>
  <si>
    <t>Vijčana stezaljka za armaturu</t>
  </si>
  <si>
    <t>Mjerni zdenac</t>
  </si>
  <si>
    <t>A3. EKM i OZVUČENJE</t>
  </si>
  <si>
    <t>Iskop i zatrpavanje rova dimenzije 0,4 x 0,8m za potrebe polaganja PEHD cijevi. Višak zemlje odvesti na deponiju osiguranu od strane izvođača radova</t>
  </si>
  <si>
    <t>Zdenac MZD0</t>
  </si>
  <si>
    <t>PEHD cijevi 110mm</t>
  </si>
  <si>
    <t>TK priključni ormarić BD(ENI), HD ormarić , RJ45 priključnica,9 kom</t>
  </si>
  <si>
    <t>Zvučnik 875W 8 ohm - 2 kom
Pojačalo, procesor zvuka, tonski stol,ožičenje  6mm2</t>
  </si>
  <si>
    <t xml:space="preserve">R E K A P I T U L A C I J A </t>
  </si>
  <si>
    <t>A1.</t>
  </si>
  <si>
    <t>RAZVODNI ORMARI</t>
  </si>
  <si>
    <t>A2.</t>
  </si>
  <si>
    <t>ELEKTROTEHNIČKE INSTALACIJE I RASVJETA</t>
  </si>
  <si>
    <t>A3.</t>
  </si>
  <si>
    <t>EKM I OZVUČENJE</t>
  </si>
  <si>
    <t>UKUPNO JAKA STRUJA</t>
  </si>
  <si>
    <t>395/250 (poz13)</t>
  </si>
  <si>
    <t>310/80 (poz12)</t>
  </si>
  <si>
    <t>395/150</t>
  </si>
  <si>
    <t>70/210  (poz4)</t>
  </si>
  <si>
    <t>200/140 (poz3)</t>
  </si>
  <si>
    <t>180/210 pola alu ispuna pola staklo  (poz2)</t>
  </si>
  <si>
    <t>100/210 pola alu ispuna pola staklo  (poz15)</t>
  </si>
  <si>
    <t>200/210 pola alu ispuna pola staklo  (poz1)</t>
  </si>
  <si>
    <t>160/210 pola alu ispuna pola staklo (poz9)</t>
  </si>
  <si>
    <t>240/240 alu ispuna  (poz14)</t>
  </si>
  <si>
    <t>100/300 (poz10)</t>
  </si>
  <si>
    <t>60/60 (poz11)</t>
  </si>
  <si>
    <t>120/140</t>
  </si>
  <si>
    <t>80/200+ 80  (poz8)</t>
  </si>
  <si>
    <t>80/210  (poz5)</t>
  </si>
  <si>
    <t>90/210 (poz7)</t>
  </si>
  <si>
    <t>100/210 (poz6)</t>
  </si>
  <si>
    <r>
      <t>Dobava i montaža instalacije kaskadno spojenih zidnih plinskih kondenzacijskih uređaja, instalacija sa</t>
    </r>
    <r>
      <rPr>
        <b/>
        <sz val="10"/>
        <rFont val="Arial"/>
        <family val="2"/>
        <charset val="238"/>
      </rPr>
      <t xml:space="preserve"> dva</t>
    </r>
    <r>
      <rPr>
        <sz val="10"/>
        <rFont val="Arial"/>
        <family val="2"/>
        <charset val="238"/>
      </rPr>
      <t xml:space="preserve"> uređaja postavljenih u nizu, za pogon ovisan ili neovisan o zraku u prostoriji, pojedinačnog učina 125 kW te stupnja iskorištenja Hi do 109 %. </t>
    </r>
  </si>
  <si>
    <t xml:space="preserve"> - zidni kotao snage  od 120 - do 128 kW</t>
  </si>
  <si>
    <t xml:space="preserve"> - digitalnu kaskadnu regulaciju</t>
  </si>
  <si>
    <t xml:space="preserve"> - zidni montažni okvir za montažu u nizu</t>
  </si>
  <si>
    <t xml:space="preserve"> - hidrauličku kaskadu sa izolacijom za dva kotla dimenzije DN 80</t>
  </si>
  <si>
    <t xml:space="preserve"> - hidraulički set sa visokoučinkovitim crpkama, nepovratnim ventilima , sigurnosnim  ventilom i izolacijom </t>
  </si>
  <si>
    <t xml:space="preserve"> - set odvodnih lijevaka</t>
  </si>
  <si>
    <t xml:space="preserve"> - osjetnik temperature skretnice</t>
  </si>
  <si>
    <t>Dobava i montaža digitalne regulacije krugova grijanja, za regulaciju do tri kruga grijanja sa mješačem i regulaciju temperature vode u spremniku.</t>
  </si>
  <si>
    <t xml:space="preserve"> - digitalnu regulaciju </t>
  </si>
  <si>
    <t xml:space="preserve"> - komunikacijski modul LON</t>
  </si>
  <si>
    <t xml:space="preserve"> - LON spojni vod</t>
  </si>
  <si>
    <t>Dobava i montaža hidrauličke skretnice , za snage do 360 kW, sa priključcima DN 65 / DN 80 , sa toplinskom izolacijom i spojnim setom.</t>
  </si>
  <si>
    <t xml:space="preserve"> - hidrauličku skretnicu do 360 kW</t>
  </si>
  <si>
    <t xml:space="preserve"> - spojni set sa prirubnicama</t>
  </si>
  <si>
    <t xml:space="preserve"> - izolaciju skretnice</t>
  </si>
  <si>
    <t>Dobava i montaža uređaja za neutralizaciju kondenzata plinskih postrojenja snage do 400 kW.</t>
  </si>
  <si>
    <t xml:space="preserve"> - plastična posuda s poklopcem</t>
  </si>
  <si>
    <t xml:space="preserve"> - granulat za neutralizaciju</t>
  </si>
  <si>
    <t xml:space="preserve"> - spojno crijevo DN 20</t>
  </si>
  <si>
    <t xml:space="preserve"> - obujmice DN 20</t>
  </si>
  <si>
    <t xml:space="preserve"> - 1 paket pH indikatora</t>
  </si>
  <si>
    <t>Dobava i montaža stanice za pripremu vode namjenjena za sustave grijanja učina do 500 kW i radne tlakove do 4 bara.</t>
  </si>
  <si>
    <t xml:space="preserve"> - stanica za omekšavanje</t>
  </si>
  <si>
    <t xml:space="preserve"> - TH tester tvrdoće vode</t>
  </si>
  <si>
    <t xml:space="preserve"> - regeneracijsku sol </t>
  </si>
  <si>
    <t xml:space="preserve"> - filter sa povratnim ispiranjem</t>
  </si>
  <si>
    <t>Dimovodni pribor izrađen iz plastičnih PPs cijevi,</t>
  </si>
  <si>
    <t>brtvljen, ukupne visine 8 m, promjera fi 250 mm.</t>
  </si>
  <si>
    <t xml:space="preserve">Dimnjak se sastoji iz </t>
  </si>
  <si>
    <t xml:space="preserve">  - dimovodna kaskada za dimne plinove - 2 kotla</t>
  </si>
  <si>
    <t xml:space="preserve">  - jednostavni luk 90  °</t>
  </si>
  <si>
    <t xml:space="preserve">  - dimovodna cijev L=2 m</t>
  </si>
  <si>
    <t xml:space="preserve">  - dimovodna cijev L=1 m</t>
  </si>
  <si>
    <t xml:space="preserve">  - revizijski dio ravni</t>
  </si>
  <si>
    <t xml:space="preserve">  - metalni razmačnik </t>
  </si>
  <si>
    <t xml:space="preserve">  - potporno koljeno 90 st</t>
  </si>
  <si>
    <t xml:space="preserve">  - zidna zaslonka fi 200</t>
  </si>
  <si>
    <t xml:space="preserve">  - nalježna sabirnica</t>
  </si>
  <si>
    <t xml:space="preserve">  - poklopac okna</t>
  </si>
  <si>
    <t xml:space="preserve">  - završni dio</t>
  </si>
  <si>
    <t xml:space="preserve">Dobava i montaža razdjelnika tople vode, izrađen </t>
  </si>
  <si>
    <t xml:space="preserve">od crne čelične cijevi dimenzije DN 100 x 1200 mm, </t>
  </si>
  <si>
    <t>sa slijedećim prirubničkim priključcima:</t>
  </si>
  <si>
    <t xml:space="preserve"> - NO 50</t>
  </si>
  <si>
    <t>NP 6</t>
  </si>
  <si>
    <t xml:space="preserve"> - NO 32</t>
  </si>
  <si>
    <t xml:space="preserve"> - NO 80</t>
  </si>
  <si>
    <t xml:space="preserve">Dobava i montaža sabirnika tople vode, izrađen </t>
  </si>
  <si>
    <t>Nosač razdjelnika i sabirnika tople vode izrađen od čeličnih profila "U" 100, zajedno sa obujmicama i materijalom za pričvršćenje.</t>
  </si>
  <si>
    <t>Proširena oprema za jedan krug grijanja sa mješačem. Oprema se sastoji od sljedećih elemenata:</t>
  </si>
  <si>
    <t xml:space="preserve"> - motor mješača za ventile do DN 50</t>
  </si>
  <si>
    <t xml:space="preserve"> - utikač za motor mješača</t>
  </si>
  <si>
    <t>Dobava i montaža troputnog regulacijskog miješačkog ventila, prirubnička izvedba,  za tlak PN 10.</t>
  </si>
  <si>
    <t xml:space="preserve"> - DN 40</t>
  </si>
  <si>
    <t>Dobava i montaža prirubničke cirkulacijske crpke sa elektronskom regulacijom broja okretaja, za sustave grijanja i hlađenja radnog tlaka do 10 bara.</t>
  </si>
  <si>
    <t xml:space="preserve"> - pad tlaka: 4,12 m</t>
  </si>
  <si>
    <t xml:space="preserve"> - protok pri zadanom pada tlaka.:  V = 8,9 m3/h</t>
  </si>
  <si>
    <t xml:space="preserve"> - elektronsko upravljanje brojem okretaja</t>
  </si>
  <si>
    <t xml:space="preserve"> - Napon - 230 V</t>
  </si>
  <si>
    <t xml:space="preserve"> - Priključak - DN 40</t>
  </si>
  <si>
    <t>U cijenu stavke uključiti protuprirubnice, brtve</t>
  </si>
  <si>
    <t xml:space="preserve"> i vijke.</t>
  </si>
  <si>
    <t xml:space="preserve"> - pad tlaka: 3,16 m</t>
  </si>
  <si>
    <t xml:space="preserve"> - protok pri zadanom pada tlaka.:  V = 2,6 m3/h</t>
  </si>
  <si>
    <t xml:space="preserve"> - Priključak - DN 32</t>
  </si>
  <si>
    <t xml:space="preserve">  -  DN 80</t>
  </si>
  <si>
    <t xml:space="preserve">  -  DN 65</t>
  </si>
  <si>
    <t xml:space="preserve">  -  DN 50</t>
  </si>
  <si>
    <t xml:space="preserve">Dobava i montaža hamburških lukova, prema HRN C.B5.221 ili DIN 2448 ili jednakovrijedan </t>
  </si>
  <si>
    <t>_________________________________________</t>
  </si>
  <si>
    <t>Dimenzija:</t>
  </si>
  <si>
    <t xml:space="preserve"> - DN 80</t>
  </si>
  <si>
    <t xml:space="preserve"> - DN 65</t>
  </si>
  <si>
    <t xml:space="preserve"> - DN 50</t>
  </si>
  <si>
    <t>Dobava i montaža nepovratnog ventila, prirubnički PN 6. U cijenu stavke uključiti protuprirubnice, brtve i vijke.</t>
  </si>
  <si>
    <t>Dobava i montaža kuglaste slavine za vodu, prirubnička PN 6. U cijenu stavke uključiti protuprirubnice, brtve i vijke.</t>
  </si>
  <si>
    <t>Dobava i montaža hvatača nečistoća, prirubnički PN 6. U cijenu stavke uključiti protuprirubnice, brtve i vijke.</t>
  </si>
  <si>
    <t>Dobava i montaža odvajača mulja, prirubnički NP 6. U cijenu stavke uključiti protuprirubnice , brtve i vijke.</t>
  </si>
  <si>
    <t>Dobava i montaža granskog  balansirajućeg ventila, navojna izvedba, za sustave grijanja i hlađenja, PN 16.</t>
  </si>
  <si>
    <t xml:space="preserve"> - DN 40  kvs = 23,50</t>
  </si>
  <si>
    <t xml:space="preserve"> - DN 25  kvs = 21,30</t>
  </si>
  <si>
    <t>Dobava i montaža automatskog odzračnog lončića sa nepovratnim ventilom, slijedećih dimenzija:</t>
  </si>
  <si>
    <t xml:space="preserve"> - DN 15</t>
  </si>
  <si>
    <t xml:space="preserve">Dobava i montaža odzračne posude koja je  izrađena od čelične cijevi dimenzije DN 80 , volumena 3 lit, sa ispusnom cijevi DN 15 i ispusnim pipcem (R 1/2") </t>
  </si>
  <si>
    <t>Dobava i montaža čeonog termometara slijedećih karakteristika:</t>
  </si>
  <si>
    <t xml:space="preserve"> - promjer: 80 mm</t>
  </si>
  <si>
    <t xml:space="preserve"> - priključak: R 1/2"</t>
  </si>
  <si>
    <t xml:space="preserve"> - mjerno područje: 0-120 °C</t>
  </si>
  <si>
    <t>Dobava i montaža manometra sa rasteretnom slavinom slijedećih karakteristika.</t>
  </si>
  <si>
    <t xml:space="preserve"> - mjerno područje: 0-6 bar</t>
  </si>
  <si>
    <t>Dobava i montaža navojnog ventila za pražnjenje razdjelnika, slijedećih dimenzija:</t>
  </si>
  <si>
    <t xml:space="preserve"> - R 3/4"</t>
  </si>
  <si>
    <t>Dobava i montaža zatvorene membranske ekspanzijske posude za sustave grijanja , radni tlak 3 bara, temperatura do 95°C . Posuda mora biti atestirana.</t>
  </si>
  <si>
    <t xml:space="preserve"> - volumen posude V= 400 L</t>
  </si>
  <si>
    <t>Antikorozivna zaštita čeličnih cijevi, uvarnih elemenata i nosača cijevi sa čiščenjem i odmašćivanjem cijevi. Antikorozivna zaštita izvodi se s dva premaza temeljnom bojom otpornom na temperature do 200 °C</t>
  </si>
  <si>
    <t>Bojenje čeličnih cijevi završnim lak premazom, otpornim na temp. do 200 °C (neizolirane cijevi)</t>
  </si>
  <si>
    <t>Izrada toplinske izolacije cjevovoda koja se sastoji iz mineralne vune u plaštu od aluminijskog lima debljine 0,7 mm.. Debljina izolacije iznosi 40 mm. U cijenu stavke uračunati izolaciju jednog koljena kao dva dužna metra cijevi.</t>
  </si>
  <si>
    <t>Punjenje sustava grijanja omekšanom vodom uz kontrolu dozvoljenih PH vrijednosti kotlovske vode. Dozvoljene PH vrijednosti kontrolirati prema uputama proizvođača plinskog uređaja.</t>
  </si>
  <si>
    <t>Puštanje u rad plinskih bojlera od strane ovlaštenog servisera, s regulacijom kapaciteta, te davanje uputstva za rukovanje.</t>
  </si>
  <si>
    <t>Funkcionalna proba grijanja, odzračivanje radijatora te nadopunjavanje sustava omekšanom vodom.</t>
  </si>
  <si>
    <t>Postavljanje znakova upozorenja na vratima</t>
  </si>
  <si>
    <t>kotlovnice slijedećeg sadržaja:</t>
  </si>
  <si>
    <t xml:space="preserve"> - " KOTLOVNICA "</t>
  </si>
  <si>
    <t xml:space="preserve"> - "NEZAPOSLENIMA ULAZ ZABRANJEN".</t>
  </si>
  <si>
    <t xml:space="preserve"> - " IZLAZ "</t>
  </si>
  <si>
    <t>Izrada shema i uputa za rad plinske kotlovnice. Stavka se sastoji od:</t>
  </si>
  <si>
    <t xml:space="preserve"> - izrada funkcionalne sheme plinske kotlovnice koju je potrebno uramiti i postaviti na vidljivo mjesto u kotlovnici.</t>
  </si>
  <si>
    <t xml:space="preserve"> - izrada upute za rad i održavanje koju je potrebno uramiti i postaviti na vidljivo mjesto u kotlovnici.</t>
  </si>
  <si>
    <t>DIZALICA TOPLINE ZA PRIPREMU TOPLE VODE</t>
  </si>
  <si>
    <r>
      <t xml:space="preserve">Dobava i montaža toplinske pumpe za pripremu potrošne tople vode sa pogonom na okolni/vanjski  zrak , </t>
    </r>
    <r>
      <rPr>
        <b/>
        <sz val="10"/>
        <rFont val="Arial"/>
        <family val="2"/>
        <charset val="238"/>
      </rPr>
      <t>tip zrak/voda</t>
    </r>
    <r>
      <rPr>
        <sz val="10"/>
        <rFont val="Arial"/>
        <family val="2"/>
        <charset val="238"/>
      </rPr>
      <t>, energetski razred A, sa ugrađenim izmjenjivačem za dodatni izvor topline.</t>
    </r>
  </si>
  <si>
    <t xml:space="preserve">Uređaj ima mogućnost ugradnje suhog električnog grijača vode. </t>
  </si>
  <si>
    <t xml:space="preserve"> - volumen spremnika: od 250-300 L</t>
  </si>
  <si>
    <t xml:space="preserve"> - energetski razred A</t>
  </si>
  <si>
    <t xml:space="preserve"> - ugrađen spiralni izmjenjivač topline</t>
  </si>
  <si>
    <t xml:space="preserve"> - mogućnost ugradnje el. grijača vode </t>
  </si>
  <si>
    <t xml:space="preserve"> - pogon sa okolnim ili vanjskim zrakom</t>
  </si>
  <si>
    <t>Obračun po kom.</t>
  </si>
  <si>
    <r>
      <t xml:space="preserve">Dobava i montaža </t>
    </r>
    <r>
      <rPr>
        <b/>
        <sz val="10"/>
        <rFont val="Arial"/>
        <family val="2"/>
        <charset val="238"/>
      </rPr>
      <t>kuglaste slavine</t>
    </r>
    <r>
      <rPr>
        <sz val="10"/>
        <rFont val="Arial"/>
        <family val="2"/>
        <charset val="238"/>
      </rPr>
      <t xml:space="preserve"> za vodu, navojna PN 16</t>
    </r>
  </si>
  <si>
    <r>
      <t xml:space="preserve">Dobava i montaža navojne </t>
    </r>
    <r>
      <rPr>
        <b/>
        <sz val="10"/>
        <rFont val="Arial"/>
        <family val="2"/>
        <charset val="238"/>
      </rPr>
      <t>cirkulacijske crpke</t>
    </r>
    <r>
      <rPr>
        <sz val="10"/>
        <rFont val="Arial"/>
        <family val="2"/>
        <charset val="238"/>
      </rPr>
      <t xml:space="preserve"> sa elektronskim upravljanjem broja okretaja, za recirkulaciju  i preslojavanje sanitarne tople vode unutar spremnika , za radni tlak do 10 bara i radnu temperaturu do 110 °C.</t>
    </r>
  </si>
  <si>
    <t xml:space="preserve"> - pad tlaka: 45 kPa</t>
  </si>
  <si>
    <t xml:space="preserve"> - protok pri zadanom padu tlaka: od 1,2 - do 1,4 m3/h</t>
  </si>
  <si>
    <t xml:space="preserve"> - napon : 230 V</t>
  </si>
  <si>
    <t xml:space="preserve"> - Priključak - R 1 "</t>
  </si>
  <si>
    <t xml:space="preserve"> - materijal kućišta: bronca</t>
  </si>
  <si>
    <r>
      <t xml:space="preserve">Dobava i montaža </t>
    </r>
    <r>
      <rPr>
        <b/>
        <sz val="10"/>
        <rFont val="Arial"/>
        <family val="2"/>
        <charset val="238"/>
      </rPr>
      <t>sigurnosne grupe</t>
    </r>
    <r>
      <rPr>
        <sz val="10"/>
        <rFont val="Arial"/>
        <family val="2"/>
        <charset val="238"/>
      </rPr>
      <t xml:space="preserve"> spremnika P.T.V koja se sastoji od:</t>
    </r>
  </si>
  <si>
    <r>
      <t xml:space="preserve">Dobava i montaža </t>
    </r>
    <r>
      <rPr>
        <b/>
        <sz val="10"/>
        <rFont val="Arial"/>
        <family val="2"/>
        <charset val="238"/>
      </rPr>
      <t>redukcijske grupe</t>
    </r>
    <r>
      <rPr>
        <sz val="10"/>
        <rFont val="Arial"/>
        <family val="2"/>
        <charset val="238"/>
      </rPr>
      <t xml:space="preserve"> za pripremu potrošne tople vode koja se sastoji od:</t>
    </r>
  </si>
  <si>
    <t xml:space="preserve"> - redukcijski ventil  DN 25 Pi= 4 bara</t>
  </si>
  <si>
    <t xml:space="preserve"> - nepovratni ventil DN 25</t>
  </si>
  <si>
    <t xml:space="preserve"> - filter DN 25</t>
  </si>
  <si>
    <r>
      <t xml:space="preserve">Dobava i montaža atestirane </t>
    </r>
    <r>
      <rPr>
        <b/>
        <sz val="10"/>
        <rFont val="Arial"/>
        <family val="2"/>
        <charset val="238"/>
      </rPr>
      <t xml:space="preserve">visokotlačne ekspanzijske posude  </t>
    </r>
    <r>
      <rPr>
        <sz val="10"/>
        <rFont val="Arial"/>
        <family val="2"/>
        <charset val="238"/>
      </rPr>
      <t>za instalacije pitke vode.</t>
    </r>
  </si>
  <si>
    <t>Dopušteni pogonski tlak do  10 bara. Stavka obuhvaća držač za montažu na zid.</t>
  </si>
  <si>
    <t xml:space="preserve"> - volumen posude V  = 18 l</t>
  </si>
  <si>
    <r>
      <t xml:space="preserve">Dobava i montaža </t>
    </r>
    <r>
      <rPr>
        <b/>
        <sz val="10"/>
        <rFont val="Arial"/>
        <family val="2"/>
        <charset val="238"/>
      </rPr>
      <t>čeličnih pocinčanih cijevi</t>
    </r>
    <r>
      <rPr>
        <sz val="10"/>
        <rFont val="Arial"/>
        <family val="2"/>
        <charset val="238"/>
      </rPr>
      <t xml:space="preserve"> za priključenje toplinske pumpe na instalaciju sanitarne vode. U cijenu stavke uključiti fitinge i spojne komade.</t>
    </r>
  </si>
  <si>
    <r>
      <t>Dobava i montaža</t>
    </r>
    <r>
      <rPr>
        <b/>
        <sz val="10"/>
        <rFont val="Arial"/>
        <family val="2"/>
        <charset val="238"/>
      </rPr>
      <t xml:space="preserve"> cijevne izolacije</t>
    </r>
    <r>
      <rPr>
        <sz val="10"/>
        <rFont val="Arial"/>
        <family val="2"/>
        <charset val="238"/>
      </rPr>
      <t>, za izoliranje cijevi tople sanitarne vode, pogodne za temperature do 102 °C, toplinske vodljivosti ʎ≤ 0,037 W/ (m*K )</t>
    </r>
  </si>
  <si>
    <t xml:space="preserve"> - fi 42 x 9 mm</t>
  </si>
  <si>
    <r>
      <t xml:space="preserve">Dobava i montaža </t>
    </r>
    <r>
      <rPr>
        <b/>
        <sz val="10"/>
        <rFont val="Arial"/>
        <family val="2"/>
        <charset val="238"/>
      </rPr>
      <t>ovjesnog pribora</t>
    </r>
    <r>
      <rPr>
        <sz val="10"/>
        <rFont val="Arial"/>
        <family val="2"/>
        <charset val="238"/>
      </rPr>
      <t>, nosećih konzola i oslonca za cijevi i opremu koji je izrađen od čeličnih profila.</t>
    </r>
  </si>
  <si>
    <r>
      <rPr>
        <b/>
        <sz val="10"/>
        <rFont val="Arial"/>
        <family val="2"/>
        <charset val="238"/>
      </rPr>
      <t>Puštanje u rad</t>
    </r>
    <r>
      <rPr>
        <sz val="10"/>
        <rFont val="Arial"/>
        <family val="2"/>
        <charset val="238"/>
      </rPr>
      <t xml:space="preserve"> dizalice topline od strane ovlaštenog servisera , ovjera jamstvenog lista te davanje uputstva za rukovanje.</t>
    </r>
  </si>
  <si>
    <r>
      <rPr>
        <b/>
        <sz val="10"/>
        <rFont val="Arial"/>
        <family val="2"/>
        <charset val="238"/>
      </rPr>
      <t>Punjenje dizalice topline</t>
    </r>
    <r>
      <rPr>
        <sz val="10"/>
        <rFont val="Arial"/>
        <family val="2"/>
        <charset val="238"/>
      </rPr>
      <t xml:space="preserve"> sanitarne tople vode vodom, odzračivanje te funkcionalna proba grijanja sanitarne vode pomoću dizalice topline i plinskog kotla.</t>
    </r>
  </si>
  <si>
    <t>UKUPNO DIZALICA TOPLINE:</t>
  </si>
  <si>
    <t>INSTALACIJA RADIJATORSKOG GRIJANJA</t>
  </si>
  <si>
    <r>
      <t xml:space="preserve">Dobava i montaža </t>
    </r>
    <r>
      <rPr>
        <b/>
        <sz val="10"/>
        <rFont val="Arial"/>
        <family val="2"/>
        <charset val="238"/>
      </rPr>
      <t xml:space="preserve">PE-Xc višeslojne spojne cijevi </t>
    </r>
    <r>
      <rPr>
        <sz val="10"/>
        <rFont val="Arial"/>
        <family val="2"/>
        <charset val="238"/>
      </rPr>
      <t>, za radne temperature do 95 °C i tlakove do 10 bara. Isporučuje se u kolutovima ili šipkama.</t>
    </r>
  </si>
  <si>
    <t xml:space="preserve"> - fi 40 x 4,0 mm</t>
  </si>
  <si>
    <r>
      <t xml:space="preserve">Dobava i montaža </t>
    </r>
    <r>
      <rPr>
        <b/>
        <sz val="10"/>
        <rFont val="Arial"/>
        <family val="2"/>
        <charset val="238"/>
      </rPr>
      <t>cijevne izolacije</t>
    </r>
    <r>
      <rPr>
        <sz val="10"/>
        <rFont val="Arial"/>
        <family val="2"/>
        <charset val="238"/>
      </rPr>
      <t xml:space="preserve"> koja je pogodna za ugradnju u podni estrih, za temperature do 102 °C, toplinske vodljivosti ʎ≤ 0,038 W/ (m*K )</t>
    </r>
  </si>
  <si>
    <r>
      <t xml:space="preserve">Dobava i montaža </t>
    </r>
    <r>
      <rPr>
        <b/>
        <sz val="10"/>
        <rFont val="Arial"/>
        <family val="2"/>
        <charset val="238"/>
      </rPr>
      <t>samoljepljive izolacijske trake</t>
    </r>
    <r>
      <rPr>
        <sz val="10"/>
        <rFont val="Arial"/>
        <family val="2"/>
        <charset val="238"/>
      </rPr>
      <t xml:space="preserve"> širine 50 mm.</t>
    </r>
  </si>
  <si>
    <r>
      <t xml:space="preserve">Dobava i montaža </t>
    </r>
    <r>
      <rPr>
        <b/>
        <sz val="10"/>
        <rFont val="Arial"/>
        <family val="2"/>
        <charset val="238"/>
      </rPr>
      <t>čeličnih kompaktnih radijatora</t>
    </r>
    <r>
      <rPr>
        <sz val="10"/>
        <rFont val="Arial"/>
        <family val="2"/>
        <charset val="238"/>
      </rPr>
      <t>, ventilske izvedbe sa srednjim priključkom, za radne tlakove do 10 bara i temperature ogrijevnog medija do 110 °C , u čistoj bijeloj boji - RAL 9016.</t>
    </r>
  </si>
  <si>
    <t xml:space="preserve"> - tip 22V</t>
  </si>
  <si>
    <t>1403 W</t>
  </si>
  <si>
    <t>600 x 1400</t>
  </si>
  <si>
    <t>1228 W</t>
  </si>
  <si>
    <t>600 x  400</t>
  </si>
  <si>
    <t>351 W</t>
  </si>
  <si>
    <t>900 x  600</t>
  </si>
  <si>
    <t xml:space="preserve"> - tip 21V</t>
  </si>
  <si>
    <t>900 x  800</t>
  </si>
  <si>
    <t>930 W</t>
  </si>
  <si>
    <t>900 x 1000</t>
  </si>
  <si>
    <t>1174 W</t>
  </si>
  <si>
    <r>
      <t xml:space="preserve">Dobava i montaža </t>
    </r>
    <r>
      <rPr>
        <b/>
        <sz val="10"/>
        <rFont val="Arial"/>
        <family val="2"/>
        <charset val="238"/>
      </rPr>
      <t>ovjesnog pribora</t>
    </r>
    <r>
      <rPr>
        <sz val="10"/>
        <rFont val="Arial"/>
        <family val="2"/>
        <charset val="238"/>
      </rPr>
      <t xml:space="preserve"> za ventilsku izvedbu radijatora koji se sastoji od:</t>
    </r>
  </si>
  <si>
    <t xml:space="preserve"> Za visinu 900 mm</t>
  </si>
  <si>
    <r>
      <t xml:space="preserve">Dobava i montaža priključnog </t>
    </r>
    <r>
      <rPr>
        <b/>
        <sz val="10"/>
        <rFont val="Arial"/>
        <family val="2"/>
        <charset val="238"/>
      </rPr>
      <t>ventilskog bloka</t>
    </r>
    <r>
      <rPr>
        <sz val="10"/>
        <rFont val="Arial"/>
        <family val="2"/>
        <charset val="238"/>
      </rPr>
      <t xml:space="preserve"> za spoj VK radijatora na cijevnu mrežu.</t>
    </r>
  </si>
  <si>
    <t xml:space="preserve">H - izvedba za dvocijevni sustav grijanja. Osni razmak priključka je 50 mm. </t>
  </si>
  <si>
    <r>
      <t xml:space="preserve">Dobava i montaža </t>
    </r>
    <r>
      <rPr>
        <b/>
        <sz val="10"/>
        <rFont val="Arial"/>
        <family val="2"/>
        <charset val="238"/>
      </rPr>
      <t>navojne stege</t>
    </r>
    <r>
      <rPr>
        <sz val="10"/>
        <rFont val="Arial"/>
        <family val="2"/>
        <charset val="238"/>
      </rPr>
      <t xml:space="preserve"> za plastičnu cijev , koja se sastoji od cijevnog nastavka, steznog prstena i konusne matice G 3/4.</t>
    </r>
  </si>
  <si>
    <r>
      <t xml:space="preserve">Dobava i montaža radijatorske </t>
    </r>
    <r>
      <rPr>
        <b/>
        <sz val="10"/>
        <rFont val="Arial"/>
        <family val="2"/>
        <charset val="238"/>
      </rPr>
      <t>termostatske glave</t>
    </r>
    <r>
      <rPr>
        <sz val="10"/>
        <rFont val="Arial"/>
        <family val="2"/>
        <charset val="238"/>
      </rPr>
      <t xml:space="preserve"> s tekućim punjenjem i  zaštitom od smrzavanja.</t>
    </r>
  </si>
  <si>
    <t>Mogućnost ograničavanja i fiksiranja postavne vrijednosti temperature od 6 - 28 °C.</t>
  </si>
  <si>
    <r>
      <t>Dobava i montaža</t>
    </r>
    <r>
      <rPr>
        <b/>
        <sz val="10"/>
        <rFont val="Arial"/>
        <family val="2"/>
        <charset val="238"/>
      </rPr>
      <t xml:space="preserve"> ručnog kola</t>
    </r>
    <r>
      <rPr>
        <sz val="10"/>
        <rFont val="Arial"/>
        <family val="2"/>
        <charset val="238"/>
      </rPr>
      <t xml:space="preserve"> za termostatske ventile na koje se neće montirati termostatska glava.</t>
    </r>
  </si>
  <si>
    <r>
      <t xml:space="preserve">Dobava i montaža  </t>
    </r>
    <r>
      <rPr>
        <b/>
        <sz val="10"/>
        <rFont val="Arial"/>
        <family val="2"/>
        <charset val="238"/>
      </rPr>
      <t>priključnog kompleta za spoj  radijatora na</t>
    </r>
    <r>
      <rPr>
        <sz val="10"/>
        <rFont val="Arial"/>
        <family val="2"/>
        <charset val="238"/>
      </rPr>
      <t xml:space="preserve"> cijevnu mrežu. Osni razmak je 50 mm.</t>
    </r>
  </si>
  <si>
    <r>
      <t xml:space="preserve">Dobava i montaža </t>
    </r>
    <r>
      <rPr>
        <b/>
        <sz val="10"/>
        <rFont val="Arial"/>
        <family val="2"/>
        <charset val="238"/>
      </rPr>
      <t>prijelazne spojnice</t>
    </r>
    <r>
      <rPr>
        <sz val="10"/>
        <rFont val="Arial"/>
        <family val="2"/>
        <charset val="238"/>
      </rPr>
      <t xml:space="preserve"> sa vanjskim navojem , za spoj čelične cijevi i Pe-Xc cijevi.</t>
    </r>
  </si>
  <si>
    <r>
      <t xml:space="preserve">Dobava i montaža </t>
    </r>
    <r>
      <rPr>
        <b/>
        <sz val="10"/>
        <rFont val="Arial"/>
        <family val="2"/>
        <charset val="238"/>
      </rPr>
      <t>ovjesnog pribora</t>
    </r>
    <r>
      <rPr>
        <sz val="10"/>
        <rFont val="Arial"/>
        <family val="2"/>
        <charset val="238"/>
      </rPr>
      <t>, nosećih konzola i oslonca za cijevi i radijatore koji je izrađen od čeličnih profila.</t>
    </r>
  </si>
  <si>
    <r>
      <rPr>
        <b/>
        <sz val="10"/>
        <rFont val="Arial"/>
        <family val="2"/>
        <charset val="238"/>
      </rPr>
      <t>Ispitivanje cijevne mreže</t>
    </r>
    <r>
      <rPr>
        <sz val="10"/>
        <rFont val="Arial"/>
        <family val="2"/>
        <charset val="238"/>
      </rPr>
      <t xml:space="preserve"> na nepropusnost komprimiranim zrakom. Tlačnu probu izvesti prema posebnim uvjetima iz projekta.</t>
    </r>
  </si>
  <si>
    <r>
      <rPr>
        <b/>
        <sz val="10"/>
        <rFont val="Arial"/>
        <family val="2"/>
        <charset val="238"/>
      </rPr>
      <t>Punjenje sustava grijanja</t>
    </r>
    <r>
      <rPr>
        <sz val="10"/>
        <rFont val="Arial"/>
        <family val="2"/>
        <charset val="238"/>
      </rPr>
      <t xml:space="preserve"> </t>
    </r>
    <r>
      <rPr>
        <b/>
        <sz val="10"/>
        <rFont val="Arial"/>
        <family val="2"/>
        <charset val="238"/>
      </rPr>
      <t>vodom</t>
    </r>
    <r>
      <rPr>
        <sz val="10"/>
        <rFont val="Arial"/>
        <family val="2"/>
        <charset val="238"/>
      </rPr>
      <t>, odzračivanje te topla i funkcionalna proba grijanja sa balansiranjem ogrijevnih tijela.</t>
    </r>
  </si>
  <si>
    <t>UKUPNO RADIJATORSKO GRIJANJE :</t>
  </si>
  <si>
    <t>INSTALACIJA PODNOG GRIJANJA</t>
  </si>
  <si>
    <t xml:space="preserve"> - fi 63 x 6,0 mm</t>
  </si>
  <si>
    <t xml:space="preserve"> - fi 65 x 13 mm</t>
  </si>
  <si>
    <t>Dobava i montaža razdjelnika/sabirnika za sustav podnog grijanja. Razdjelnik/sabirnik je napravljen od poliamida ojačanog staklenim vlaknima.</t>
  </si>
  <si>
    <t>Osni razmak priključaka je 50 mm. Potreban broj priključaka dobiva se spajanjem segmenata sa 2 i 3 kruga. Na polaznom vodu su ugrađeni indikatori protoka, od 0-4 lit/min, a na povratnom vodu spojevi za ugradnju termo pogona.</t>
  </si>
  <si>
    <t>Maksimalni radni tlak: 6 bara</t>
  </si>
  <si>
    <t>Maksimalna temperatura: 70 °C</t>
  </si>
  <si>
    <t xml:space="preserve"> - razdjelnik za 10 krugova grijanja</t>
  </si>
  <si>
    <t>Dobava i montaža podžbuknog ormarića za smještaj razdjelnika podnog grijanja , od čeličnog pocinčanog lima. U opseg isporuke su uključene tračnice i pribor za pričvršćenje elemenata grijanja.</t>
  </si>
  <si>
    <t xml:space="preserve"> - dimenzije 790 x 1100 mm</t>
  </si>
  <si>
    <t>Dobava i montaža garniture za priključak razdjelnika na cijevnu mrežu, koja se sastoji od:</t>
  </si>
  <si>
    <t xml:space="preserve"> - kuglasti ventil sa holenderom DN 25</t>
  </si>
  <si>
    <t xml:space="preserve"> - križni komad</t>
  </si>
  <si>
    <t xml:space="preserve"> - termometar</t>
  </si>
  <si>
    <t>Dobava i montaža regulatora i elektromotornih pogona za regulaciju pojedinih krugova podnog grijanja, koja se sastoji od:</t>
  </si>
  <si>
    <t xml:space="preserve"> - regulator za vođenje 10 krugova grijanja</t>
  </si>
  <si>
    <t xml:space="preserve"> - elektromotorni pogon 24 V</t>
  </si>
  <si>
    <t xml:space="preserve"> - sobni termostat sa digitalnim prikazom</t>
  </si>
  <si>
    <t>Dobava i montaža sistemske ploče za postavu cijevi podnog grijanja/hlađenja, za dimenzije cijevi od  cijevi 14-17 mm. Proizvedena je  od ekspandiranog polistirena i pokrivena tvrdom crnom polistirenskom folijom.</t>
  </si>
  <si>
    <t xml:space="preserve">Za postavljanje ispod cementne ili samonivelirajuće glazure. Dozvoljeno pokretno opterećenje je do 5 kN/m2. Otpor prolazu topline ≥ 0,275 m2K/W. </t>
  </si>
  <si>
    <t>Ukupna visina sistemske ploče: od 52 do 55 mm</t>
  </si>
  <si>
    <t>Dobava i montaža PE-Xc cijevi za sustave podnog grijanja, dimenzije 17 x 2 mm,  za polazne  temperature podnog grijanja do 70 °C.</t>
  </si>
  <si>
    <t xml:space="preserve">Cijevi su zaštićene s EVOH (etilen vinil alkohol) slojem koji spriječeva difuziju kisika. Maksimalni radni tlak je 6 bara a dozvoljena temperatura 70 °C. </t>
  </si>
  <si>
    <t xml:space="preserve"> - dimenzija cijevi 20 x ,25 mm</t>
  </si>
  <si>
    <t>Dobava i montaža rubne trake od PE-spužve visine 150 mm, debljine 8 mm sa plastičnom folijom.</t>
  </si>
  <si>
    <t>Dobava i montaža dilatacijske trake od PP - a, visine 100 mm, debljine 10 mm, za odvajanje podnih površina i apsorpciju ekspanzije estriha.</t>
  </si>
  <si>
    <t>Dobava i montaža navojne stege za plastičnu cijev, koja se sastoji od cijevnog nastavka, steznog prstena i konusne matice G 3/4.</t>
  </si>
  <si>
    <t xml:space="preserve"> - stega 20x2,25 mm</t>
  </si>
  <si>
    <t>Dobava i montaža orebrene cijevi za zaštitu cijevi podnog grijanja, na prolazima ispod vrata i dilatacija, slijedećih dimenzija:</t>
  </si>
  <si>
    <t xml:space="preserve"> -  fi 19/25</t>
  </si>
  <si>
    <t>Ispitivanje cijevne mreže na nepropusnost komprimiranim zrakom. Tlačnu probu izvesti prema posebnim uvjetima iz projekta uz izdavanje potrebnih zapisnika.</t>
  </si>
  <si>
    <t>Punjenje sustava grijanja vodom, odzračivanje te topla proba grijanja prema posebnim uvjetima iz projekta.</t>
  </si>
  <si>
    <t xml:space="preserve">Puštanje u rad sustava podnog grijanja od strane ovlaštenog servisera te davanje uputstva za rukovanje. </t>
  </si>
  <si>
    <t xml:space="preserve">Stavka obuhvaća  i spajanje automatske regulacije podnog grijanja sa elektromotornim pogonima krugova podnog grijanja i sobnim regulatorima. </t>
  </si>
  <si>
    <t>Ožičenje je obuhvaćeno elektroprojektom i treba biti postavljeno od strane izvođača elektro instalacija.</t>
  </si>
  <si>
    <t>Funkcionalna proba grijanja, odzračivanje radijatora i podnog grijanja te balansiranje ogrijevnih tijela i krugova podnog grijanja.</t>
  </si>
  <si>
    <t>UKUPNO PODNO GRIJANJE :</t>
  </si>
  <si>
    <t>INSTALACIJA VENTILACIJE  - SANITARNI ČVOROVI</t>
  </si>
  <si>
    <t>Dobava i montaža centrifugalnog  cijevnog ventilatora s  direktnim pogonom ventilatora, s nazad zakrivljenim lopaticama, u kučištu izrađenom iz čeličnog lima, sa termičkom zaštitom motora, bez potrebe za održavanjem.</t>
  </si>
  <si>
    <t>Volumen zraka: do 250 m3/h</t>
  </si>
  <si>
    <t>Elek. podaci: 230V/50Hz</t>
  </si>
  <si>
    <t>Snaga motora: 29 W</t>
  </si>
  <si>
    <t>Zaštita: IP X4</t>
  </si>
  <si>
    <t>Priključak: 125 mm</t>
  </si>
  <si>
    <t>Radno područje: od -20 do +60 °C</t>
  </si>
  <si>
    <t>Volumen zraka: do 490 m3/h</t>
  </si>
  <si>
    <t>Priključak: 160 mm</t>
  </si>
  <si>
    <t>Dobava i montaža regulatora broja okretaja za centrifugalne cijevne ventilatore iz prethodne stavke troškovnika, tiristorski kontroler, za ručno upravljanje protokom zraka kroz ventilator.</t>
  </si>
  <si>
    <t>Dobava i montaža spojnog komada za brzu montažu i servisiranje, koji je izrađen od pocinčanog lima i podstavom od neoprena, slijedećih dimenzija:</t>
  </si>
  <si>
    <t xml:space="preserve"> - fi 125</t>
  </si>
  <si>
    <t xml:space="preserve"> - fi 160</t>
  </si>
  <si>
    <t>Dobava i montaža sustava za dovod i odvod zraka, koji se izvodi od okruglih ventilacijskih spiro cijevi od pocinčanog lima debljine 0,7 mm, slijedećih dimenzija:</t>
  </si>
  <si>
    <t xml:space="preserve"> - fi 100</t>
  </si>
  <si>
    <t>Dobava i montaža koljena od 90° za ventilacijsku spiro cijev od pocinčanog lima debljine 0,7 mm, slijedećih dimenzija:</t>
  </si>
  <si>
    <t>Dobava i montaža fazonskih komada ventilacijskih okruglih kanala koji su izrađeni od pocinčanog lima debljine 0,7 mm.</t>
  </si>
  <si>
    <t xml:space="preserve"> - T-komad fi 160</t>
  </si>
  <si>
    <t xml:space="preserve"> - T-komad fi 100</t>
  </si>
  <si>
    <t xml:space="preserve"> - T-komad fi 125</t>
  </si>
  <si>
    <t xml:space="preserve"> - redukcija 160/125</t>
  </si>
  <si>
    <t xml:space="preserve"> - redukcija 125/100</t>
  </si>
  <si>
    <t xml:space="preserve"> - spojnica fi 160</t>
  </si>
  <si>
    <t xml:space="preserve"> - spojnica fi 125</t>
  </si>
  <si>
    <t xml:space="preserve"> - spojnica fi 100</t>
  </si>
  <si>
    <t>Dobava i montaža zračnih ventila za odvod zraka iz sanitarnih i sličnih prostora, izrađen od čeličnog lima i plastificiran u bijelu boju RAL 9010.</t>
  </si>
  <si>
    <t xml:space="preserve"> - fi 100 mm</t>
  </si>
  <si>
    <t>Dobava i montaža okrugle fiksne ventilacijske rešetke za izbacivanje zraka. Opremljena je mrežom koja zadržava insekte.</t>
  </si>
  <si>
    <t xml:space="preserve"> - fi 125 mm</t>
  </si>
  <si>
    <t>Dobava i montaža prestrujne rešetke za ugradnju u vrata, od eloksiranog Al-profila. Lamele su postavljene horizontalno bez mogućnosti pomicanja.</t>
  </si>
  <si>
    <t>Ugrađuju se u vrata sa ugradbenim okvirom.</t>
  </si>
  <si>
    <t xml:space="preserve"> - dimenzija 325 x 225 mm</t>
  </si>
  <si>
    <t>Dobava i montaža fleksibilne ventilacijske cijevi, slijedećih dimenzija :</t>
  </si>
  <si>
    <t>- ø 100</t>
  </si>
  <si>
    <t>Dobava i montaža samoljepive trake dužine 25 m i širine 50 mm, za spajanje rubova toplinske izolacije.</t>
  </si>
  <si>
    <t xml:space="preserve">Dobava i montaža cijevnih gumi šelni za ovjes  </t>
  </si>
  <si>
    <t>ventilacijskih spiro cijevi.</t>
  </si>
  <si>
    <t>- G 160</t>
  </si>
  <si>
    <t>- G 125</t>
  </si>
  <si>
    <t>- G 100</t>
  </si>
  <si>
    <t>Dobava i ugradnja ovjesnog pribora, nosećih konzola i oslonaca za kanale i opremu od pocinčanih željeznih profila.</t>
  </si>
  <si>
    <t>Funkcionalna proba prisilne ventilacije prema posebnim uvjetima iz strojarskog projekta. Probu izvodi izvođač strojarskih radova uz prisustvo nadzornog inženjera.</t>
  </si>
  <si>
    <t>UKUPNO VENTILACIJA SANITARNI ČVOROVI   :</t>
  </si>
  <si>
    <t>INSTALACIJA REKUPERACIJE SPORTSKE DVORANE</t>
  </si>
  <si>
    <t xml:space="preserve"> - fi 50 x 4,5 mm</t>
  </si>
  <si>
    <t xml:space="preserve"> - fi 54 x 13 mm</t>
  </si>
  <si>
    <t>Dobava i montaža ventilacijskog uređaja za ventilaciju prostora sa ugrađenim rekuperatorom topline, EC motorima sa konstantnom regulacijom količine zraka, regulatorom brzine rada  te  sa ugrađenim toplovodnim grijačem.</t>
  </si>
  <si>
    <t xml:space="preserve">Uređaj je, uz pomoć pribora za zaštitu od vanjskih utjecaja,  namjenjen i za vanjsku ugradnju. Rekuperatorska jedinica opremljena je filterima klase G4. </t>
  </si>
  <si>
    <t xml:space="preserve"> - max. količina zraka: od 4950 do 5100 m3/h</t>
  </si>
  <si>
    <t>≥ 35 kW</t>
  </si>
  <si>
    <t>Pad tlaka na usisu : ≥  165 Pa</t>
  </si>
  <si>
    <t>Pad tlaka na tlačnoj strani : ≥  260 Pa</t>
  </si>
  <si>
    <t xml:space="preserve"> - napajanje: 230V , 50 HZ</t>
  </si>
  <si>
    <t xml:space="preserve"> - rekuperator  V= 4950 - 5100 m3/h</t>
  </si>
  <si>
    <t xml:space="preserve"> - regulator broja okretaja</t>
  </si>
  <si>
    <t xml:space="preserve"> - toplovodni grijač zraka  zraka Q= 35 kW</t>
  </si>
  <si>
    <t xml:space="preserve"> - elektromotorne žaluzine za zatvaranje dotoka zraka dimenzije 500 x 410  mm</t>
  </si>
  <si>
    <t xml:space="preserve"> - diferincijalni presostat</t>
  </si>
  <si>
    <t xml:space="preserve"> - vanjski priključci sa zaštitnom mrežom </t>
  </si>
  <si>
    <r>
      <rPr>
        <b/>
        <sz val="10"/>
        <rFont val="Arial"/>
        <family val="2"/>
        <charset val="238"/>
      </rPr>
      <t>Napomena:</t>
    </r>
    <r>
      <rPr>
        <sz val="10"/>
        <rFont val="Arial"/>
        <family val="2"/>
        <charset val="238"/>
      </rPr>
      <t xml:space="preserve"> Ovjesni, pričvrsni i brtveni materijal za montažu gore navedenih kanala, te ostali pribor za prihvat razvodnih kanala uračunati u jediničnu cijenu.</t>
    </r>
  </si>
  <si>
    <t xml:space="preserve">Dobava i montaža redukcija ventilacijskog kanala </t>
  </si>
  <si>
    <t>sa pravokutnog poprečnog presjeka na okrugli.</t>
  </si>
  <si>
    <t xml:space="preserve"> -  650 x  650 /ø630</t>
  </si>
  <si>
    <t>Dobava i montaža elastičnog prijelaznog komada, za spajanje okruglih ventilatora na instalaciju ventilacije.</t>
  </si>
  <si>
    <t>Izrađen je od pocinčanog lima i obložen oblogom od neoprena radi prigušivanja vibracija i tijesnog nalijeganja.</t>
  </si>
  <si>
    <t xml:space="preserve"> - fi 630</t>
  </si>
  <si>
    <t>Dobava i montaža sustava za dovod i odvod zraka , koji se izvodi od okruglih ventilacijskih spiro cijevi od pocinčanog lima debljine 0,7 mm, slijedećih dimenzija:</t>
  </si>
  <si>
    <t xml:space="preserve"> - ø 630</t>
  </si>
  <si>
    <t xml:space="preserve"> - ø 355</t>
  </si>
  <si>
    <t xml:space="preserve"> - fi 355</t>
  </si>
  <si>
    <t>Dobava i montaža fazonskih  komada ventilacijskih okruglih kanala koji su izrađeni od pocinčanog lima debljine 0,7 mm.</t>
  </si>
  <si>
    <t xml:space="preserve"> - T-komad fi 630/250</t>
  </si>
  <si>
    <t xml:space="preserve"> - T-komad fi 355/250</t>
  </si>
  <si>
    <t xml:space="preserve"> - redukcija 630/355</t>
  </si>
  <si>
    <t xml:space="preserve"> - spojnica fi 630</t>
  </si>
  <si>
    <t xml:space="preserve"> - spojnica fi 355</t>
  </si>
  <si>
    <t xml:space="preserve"> - spojnica fi 200</t>
  </si>
  <si>
    <t xml:space="preserve"> - čep fi 355</t>
  </si>
  <si>
    <t xml:space="preserve"> - ø  355</t>
  </si>
  <si>
    <t>Dobava i montaža gibljive izolirane ventilacijske cijevi, za spoj ventilacijskog razvoda od spiro cijevi do zračnih difuzora.</t>
  </si>
  <si>
    <t xml:space="preserve"> - ø  250</t>
  </si>
  <si>
    <t>Dobava i montaža čeličnog difuzora sa više konusa za postavljanje na strop, za odlazni i dolazni zrak. Podesiv između horizontalnog i vertikalnog puhanja. Pogodan za ventilaciju visokih prostora. H = od  4 - do 15 m.</t>
  </si>
  <si>
    <t xml:space="preserve"> - fi 250    V= do 1000 m3/h</t>
  </si>
  <si>
    <t>Dobava i montaža izolacije za toplinsko izoliranje ventilacijske opreme i kanala za dopremu svježeg zraka, na bazi sintetičkog kaučuka, pogodna za temperature od - 50 do 102 °C, toplinske vodljivosti ʎ≤ 0,037 W/ (m*K ) te visokim koeficijentom otpora difuziji vodene pare.</t>
  </si>
  <si>
    <t xml:space="preserve"> - izolacija debljine 19 mm</t>
  </si>
  <si>
    <t xml:space="preserve"> - izolacija debljine 19 mm u aluminijskom limu debljine 0,7 mm</t>
  </si>
  <si>
    <t>Dobava i montaža samoljepive izolacijske trake dužine, 25m i širine 50mm.</t>
  </si>
  <si>
    <t>Dobava i montaža cijevnih gumi šelni za ovjes  ventilacijskih cijevi, sa svim potrebnim ovjesnim materijalom.</t>
  </si>
  <si>
    <t>Dobava i ugradnja ovjesnog pribora, nosećih konzola i oslonaca za kanale i opremu, izrađen od pocinčanih profila.</t>
  </si>
  <si>
    <t>Puštanje u pogon rekuperatorske jedinice od strane ovlaštenog servisera sa ovjerom garancijskog lista i davanjem uputa za korištenje na hrvatskom jeziku.</t>
  </si>
  <si>
    <t>Funkcionalna proba prisilne ventilacije, izrada zapisnika</t>
  </si>
  <si>
    <t xml:space="preserve">te predaja atestne dokumentacije i uputa za rukovanje </t>
  </si>
  <si>
    <t xml:space="preserve">predstavniku investitora. </t>
  </si>
  <si>
    <t>UKUPNO  REKUPERACIJA DVORANE :</t>
  </si>
  <si>
    <t>Sastavio:</t>
  </si>
  <si>
    <r>
      <rPr>
        <b/>
        <sz val="9"/>
        <color indexed="8"/>
        <rFont val="Open Sans"/>
        <family val="2"/>
        <charset val="238"/>
      </rPr>
      <t>Lokacija:</t>
    </r>
    <r>
      <rPr>
        <sz val="9"/>
        <color indexed="8"/>
        <rFont val="Open Sans"/>
        <family val="2"/>
        <charset val="238"/>
      </rPr>
      <t xml:space="preserve"> 1. Svibnja 50, Kloštar podravski</t>
    </r>
  </si>
  <si>
    <r>
      <rPr>
        <b/>
        <sz val="9"/>
        <color indexed="8"/>
        <rFont val="Open Sans"/>
        <family val="2"/>
        <charset val="238"/>
      </rPr>
      <t>Katastarska čestica</t>
    </r>
    <r>
      <rPr>
        <sz val="9"/>
        <color indexed="8"/>
        <rFont val="Open Sans"/>
        <family val="2"/>
        <charset val="238"/>
      </rPr>
      <t>: 91 i 94</t>
    </r>
  </si>
  <si>
    <r>
      <rPr>
        <b/>
        <sz val="9"/>
        <color indexed="8"/>
        <rFont val="Open Sans"/>
        <family val="2"/>
        <charset val="238"/>
      </rPr>
      <t>Katastarska općina</t>
    </r>
    <r>
      <rPr>
        <sz val="9"/>
        <color indexed="8"/>
        <rFont val="Open Sans"/>
        <family val="2"/>
        <charset val="238"/>
      </rPr>
      <t>: Kloštar Podravski</t>
    </r>
  </si>
  <si>
    <t>OPREMA</t>
  </si>
  <si>
    <t xml:space="preserve">Izvedba vertikalne hidroizolacije WC-a i garderobe. Na horizontalnu i vertikalnu zaglađenu površinu nanjeti jednokomponentnu fleksibilnu tekuću hidroizolaciju. Izvesti prema uputama proizvođača.U cijenu uključena brtvena traka zid - zid i pod zid. Obračun po m2 tlocrtne površine.  </t>
  </si>
  <si>
    <t xml:space="preserve">Obaveza izvođača je  i ovjera radioničke domumentacije  od strane glavnog projektanta konstrukcije. U stavku su uključena ispitivanja zupčastog  spoja na savijanje i ispitivanje integriteta lijepljenog spoja. Ispitivanja ovjerava projektant konstrukcije.  U cijenu su uključeni i troškovi nadzora proizvodnje prema zahtjevima Tehničkog propisa za građevinske konstrukcije. Nakon izvršenog nadzora, a prije ugradnje  elemenata drvene konstrukcije nadzorni inženjer daje izvještaj da su elementi proizvedeni sukladno zahtjevima iz projekta. 
Obračun po m2 ugrađene građe. </t>
  </si>
  <si>
    <t>Dobava i postava PVC SPORTSKE podne obloge min. d= +10,0 mm sa pjenastom podlogom prema sljedećoj uputi.
Izrada izravnavajućeg sloja masom za izravnavanje, dvoslojno, na suhu, čvrstu i ravnu podlogu (prethodno izvedeni cementni estrih). Dozvoljena vlažnost estriha je 2% CM.
Na ovako pripremljenu podlogu polaže se elastična podna obloga u trakama širine 2,0 m, ukupne debljine 10,0 mm, sljedećih karakteristika:
- vinilna sportska podloga klase P2 certificirana prema HRN EN 14904
- vatrootpornost prema HRN EN 13501 Cfl-s1
- apsorpcija šoka prema HRN EN 14808 38%
- vertikalna deformacija porema HRN EN 14809 1,5 mm
- odboj lopte preme HRN EN 12235 97%
- antibakterijski površinski tretman
- površina koja osigurava iznimnu trajnost i jednostavno čišćenje i održavanje
- FIBA i IHF certifikati
- boja prema izboru Naručitelja, a prema osnovnoj karti boja proizvođača
- obloga se lijepi cijelom površinom, a spojevi rola se spajaju zavarivanjem u boji prema izboru Naručitelja
Obračun po m2 ugrađenog sportske podne obloge.</t>
  </si>
  <si>
    <t>Dobava potrebnog materijala, izrada, dostava i montaža elemenata nosive čelične konstrukcije vanjskog stubišta i ograde na stubištu. Izvesti prema statičkom računu, arhitektonskim detaljima izvedbe i dogovoru s projektantom. Izvođač je dužan prema statičkom računu, i izvedbenim arhitektonskim detaljima izraditi radioničku dokumentaciju za izvedbu konstrukcije. Stavka ukljucuje radionicku proizvodnju konstrukcije sukladno kontroli kvalitete EXC2,  bojanjem, klase antikorozivnosti C4. U stavci su uračunati svi sidreni, spojni i montažni elementi te sva pomoćna sredstva za montažu konstrukcije, upotreba dizalice, pomoćne radne skele te sva radna pripomoć. Obračun po težini montirane  zaštićene konstrukcije. U količinu konstrukcije uključeno za spojeve i spojni pribor.</t>
  </si>
  <si>
    <t>Dobava, donos i ugradba zidne slavine. U stavku ulazi dobava, donos i montiranje zidne slavine s holenderom, sav potrebni spojni, pričvrsni i brtveći materijal i rad. 
Obračun po komplet ugrađenoj zidnoj slavini s holenderom sa svim potrebnim spojnim i brtvećim materijalom i radom u funkcionalnom stanju.</t>
  </si>
  <si>
    <t>Dobava, donos i ugradnja sifona. 
U stavku ulazi dobava, donos i ugradba sifona za kondezaciske bojlere, sav poteban spojni i brtveni materijal i građevinski rad (uštemavanje zida i zatvaranje preostalih oštečenja ako je potrebno). Obračun po komadu ugrađenog sifona u funkcionalnom stanju sa svim potrebnim materijalom i radom.</t>
  </si>
  <si>
    <t>Izvedba kanalizacionih okana van objekta svijetlog otvora 100x100 cm dubine do 150 cm od vodonepropusnog betona (prema priloženom detalju) te ugradba lijevano željeznih penjalica. Okno iznutra ožbukati u dva sloja i zagladiti drvenom gladilicom (I sloj deb.1,5 cm, omjer 1:2, II sloj deb.0,5 cm,omjer 1:1). 
Zidovi i temeljna ploča debljine 20cm izvest će se od armiranog betona, na pripremljenoj kamenoj podlozi od 30 cm razreda tlačne čvrstoće C25/30 u dvostranoj oplati. Preporučuje se mješavinu izvesti sa dodacima za vodonepropusnost. Sve radne dilatacije treba izvesti ugradnjom brtvene trake . Za zidove je iz temeljne ploče potrebno ostaviti armaturne nastavke Ø8mm B500 obostrano na razmaku 15cm. Također moraju biti ostavljeni nastavci za rubna ojačanja, sukladno pravilima struke ili uputama u statičkom proračunu. Zidove i teljne ploče debljine 20cm je potrebno armirati obostrano armaturnom mrežom MAR-Q257 (Ø7/15),  pazeći pritom na preklope od min 50cm. Ukoliko su zidovi u izravnom kontaktu sa temeljnim tlom, bez hidroizolacije odnosno adekvatne zaštite, potrebno je izvesti zaštitni sloj 3,5cm. Svi slobodni rubovi moraju završavati zatvorenim vilicama uz dodatnu rubnu armaturu.
Obračun po komadu kompletno izvedenog okna. Nad oknom montirati lijevano željezni poklopac za klase B125 vel. 600 x 600 mm. U stavku uračunati dobavu, donos i ugradbu svih materijla koji su definirani stavkom , sve do potpune funkcionalnosti.</t>
  </si>
  <si>
    <t>Dobava, polaganje i spajanje kabela u razvodnim kutijama, razdjelnicama. Komplet sa svim razvodnim i prolaznim kutijama i izradom odgovarajućih kabelskih završetaka i eventualno kabelskih spojnica. Sve razvodne kutije trebaju imati odgovarajuće vijčane uvodnice i biti opremljenije s  stezaljkama odgovarajućeg presjeka. Pri naručivanju kabela obratiti pažnju na boju vodiča :</t>
  </si>
  <si>
    <t>Izvoditelj je dužan provesti kontrolu dostavljene mu projektno tehničke dokumentacije u smislu točnosti, tehničke ispravnosti, izvedivosti i međusobne usklađenosti. Izvoditelj radova dužan je prije početka radova prekontrolirati sve kote, te mjere iz nacrta provjeriti u naravi. Svu kontrolu vrši bez posebne naplate. Sve eventualne primjedbe ponuditelj/izvoditelj dužan je pravovremeno, a u svakom slučaju prije izvedbe u pisanom obliku dostaviti nadzoru i naručitelju. Naknadno pozivanje na manjkavost projektno-tehničke dokumentacije ili opisa u troškovniku neće se uzeti u obzir, niti smatrati razlogom za produženje roka izvedbe, a niti će se priznati bilo kakva razlika u cijeni s tog naslova.</t>
  </si>
  <si>
    <t>Nakon dovršetka gradnje Izvoditelj je dužan predati potpuno uređeno gradilište i okoliš ovlaštenom predstavniku Investitora uz prisustvo glavnog nadzornog inženjera.</t>
  </si>
  <si>
    <t>u kalkulacije izvođač mora prema ponuđenim radovima uračunati eventualne zaštite za zimski period građenja, kišu ili sl.</t>
  </si>
  <si>
    <t>sve otpadne materijale (šuta,lomovi,mort,ambalaža i sl.) treba odmah odvesti. Troškove treba ukalkulirati u režiju i faktor. Ukoliko se isti neće izvršavati investitor ima pravo čiščenje i odvoz otpada povjeriti drugome, a na teret izvođača radova</t>
  </si>
  <si>
    <t>gradilište mora biti po noći dobro osvijetljeno</t>
  </si>
  <si>
    <t>izvođač je dužan svu površinsku vodu u granicama gradilišta na svim nižim nivoima redovito odstranjivati, odnosno nasipavati</t>
  </si>
  <si>
    <t>izvođač je dužan bez posebne naplate osigurati investitoru i projektantu potrebnu pomoć kod obilaska gradilišta i nadzora, uzimanju uzoraka i sl. potrebnim pomagalima i ljudima,</t>
  </si>
  <si>
    <t>na gradilištu moraju biti poduzete sve HTZ mjere prema postojećim propisima</t>
  </si>
  <si>
    <t>izvođač je dužan po završetku radova gradilište kompletno očistiti, skinuti i odvesti sve nasipe, betonske podloge, temelje strojeva, radnih i pomoćnih prostorija i drugo do zdrave zemlje da se može pristupiti hortikulturnom uređenju</t>
  </si>
  <si>
    <t>Usluga geodetskih radova sto se odnosi na iskolčenje prema geodetskom projektu i održavanje točaka tijekom gradnje, svih visina, nanosnih sklela, iskolčenje   trasa cjevovoda ,šahtova, prometnica ,   određivanje kota iskopa, niveleta, ograde i slično. Za pojedine faze radova izvođač je obvezan dostaviti nadzornom inženjeru izvješteje , a to se osobito odnosi na nulto stanje terena, stanje nakon iskopa, nakon izvedbe podložnog kamenog materijala,  podložnog betona i ab ploče,  izvedenih ab stupova, prometnica</t>
  </si>
  <si>
    <t>Zimski i ljetni rad – ukoliko je ugovoreni termin izvršenje objekta uključen i zimski odnosno ljetni period, to se neće posebno izvođaču priznavati na ime naknade za rad pri niskoj temperaturi, zaštita konstrukcija od hladnoće i vrućine, te atmosferskih nepogoda, sve mora biti uključeno u jediničnu cijenu. Za vrijeme zime objekat se mora zaštititi. Svi eventualno smrznuti dijelovi moraju se ukloniti i izvesti ponovo bez bilo kakve naplate. Izvođač snosi punu odgovornost za isparavnost i kvalitetu rada. To isto vrijedi i za zaštitu radova tokom ljeta od prebrzog sušenja uslijed visoke temperature.</t>
  </si>
  <si>
    <t>Izrada dvokomorne septičke  jame veličine 30 m3 s mogučnosti prespajanja na buduču kanalizacijsku mrežu od vodonepropusnog betona (prema priloženom detalju) te ugradba lijevano željeznih penjalica. Okno iznutra ožbukati u dva sloja i zagladiti drvenom gladilicom (I sloj deb.1,5 cm, omjer 1:2, II sloj deb.0,5 cm,omjer 1:1). 
Zidovi i temeljna ploča debljine 20cm izvest će se od armiranog betona, na pripremljenoj kamenoj podlozi od 30 cm razreda tlačne čvrstoće C25/30 u dvostranoj oplati. Preporučuje se mješavinu izvesti sa dodacima za vodonepropusnost . Sve radne dilatacije treba izvesti ugradnjom brtvene trake . Za zidove je iz temeljne ploče potrebno ostaviti armaturne nastavke Ø8mm B500 obostrano na razmaku 15cm. Također moraju biti ostavljeni nastavci za rubna ojačanja, sukladno pravilima struke ili uputama u statičkom proračunu. Zidove i teljne ploče debljine 20cm je potrebno armirati obostrano armaturnom mrežom MAR-Q257 (Ø7/15),  pazeći pritom na preklope od min 50cm. Ukoliko su zidovi u izravnom kontaktu sa temeljnim tlom, bez hidroizolacije odnosno adekvatne zaštite, potrebno je izvesti zaštitni sloj 3,5cm. Svi slobodni rubovi moraju završavati zatvorenim vilicama uz dodatnu rubnu armaturu.
Obračun po komadu kompletno izvedenog okna. Nad oknom montirati lijevano željezni plinotjesni poklopac klase B125 vel. 600 x 600 mm. 
U stavku uračunati dobavu, donos i ugradbu svih materijla koji su definirani stavkom , sve do potpune funkcionalnosti.</t>
  </si>
  <si>
    <r>
      <rPr>
        <b/>
        <sz val="9"/>
        <color indexed="8"/>
        <rFont val="Open Sans"/>
        <family val="2"/>
        <charset val="238"/>
      </rPr>
      <t>Investitor:</t>
    </r>
    <r>
      <rPr>
        <sz val="9"/>
        <color indexed="8"/>
        <rFont val="Open Sans"/>
        <family val="2"/>
        <charset val="238"/>
      </rPr>
      <t xml:space="preserve"> Općina Kloštar Podravski i Koprivničko - križevačka županija</t>
    </r>
  </si>
  <si>
    <r>
      <rPr>
        <b/>
        <sz val="9"/>
        <color indexed="8"/>
        <rFont val="Open Sans"/>
        <family val="2"/>
        <charset val="238"/>
      </rPr>
      <t xml:space="preserve">Građevina: </t>
    </r>
    <r>
      <rPr>
        <sz val="9"/>
        <color indexed="8"/>
        <rFont val="Open Sans"/>
        <family val="2"/>
        <charset val="238"/>
      </rPr>
      <t xml:space="preserve">
Građenje građevine športsko-rekreacijske namjene, 2.b skupine - školska sportska dvorana </t>
    </r>
  </si>
  <si>
    <t>U cijeni su sadržani svi troškovi nabave dopreme ugradnje, izrada dilatacija i njege  betona. Obračun po m3 ugrađenog betona</t>
  </si>
  <si>
    <t>U cijeni su sadržani svi troškovi nabave dopreme ugradnje i njege  betona. Obračun po m3 ugrađenog betona</t>
  </si>
  <si>
    <t xml:space="preserve">Sanacija i izrada armirano betonskih temeljnih traka, stopa i temeljnih greda i nadtemelja, beton C20/25  u predhodnom pripremljenom iskopu prema projektu. Kod betoniranja obavezno pratiti projekte instalacija. </t>
  </si>
  <si>
    <t>Dobava i postava kutnih zidnih lajsni u svemu sukladnih postavljenoj PVC sportskoj podlozi, postava ljepljenjem, boja po izboru Naručitelja.</t>
  </si>
  <si>
    <t>Gletanje unutarnjih površina ab zidova, ožbukanih zidova i stropova glet masom u 2 sloja završno obrađeni i pripremljeni za nanos boje. Obračun po m2 obrađenih površina.</t>
  </si>
  <si>
    <r>
      <t xml:space="preserve">Ukupni nazivni toplinski učin kaskade je od </t>
    </r>
    <r>
      <rPr>
        <b/>
        <sz val="10"/>
        <rFont val="Arial"/>
        <family val="2"/>
        <charset val="238"/>
      </rPr>
      <t>32 - 250 kW</t>
    </r>
    <r>
      <rPr>
        <sz val="10"/>
        <rFont val="Arial"/>
        <family val="2"/>
        <charset val="238"/>
      </rPr>
      <t xml:space="preserve"> pri temperaturnom režimu 50/30 ° C. U kotlove je ugrađena automatika za automatsku prilagodbu na različite vrste plina. Dozvoljeni radni tlak je max. 4 bara.</t>
    </r>
  </si>
  <si>
    <r>
      <t xml:space="preserve"> - iskorištenje topline: </t>
    </r>
    <r>
      <rPr>
        <b/>
        <sz val="10"/>
        <rFont val="Arial"/>
        <family val="2"/>
        <charset val="238"/>
      </rPr>
      <t>≥ 75</t>
    </r>
    <r>
      <rPr>
        <b/>
        <i/>
        <sz val="10"/>
        <rFont val="Arial"/>
        <family val="2"/>
        <charset val="238"/>
      </rPr>
      <t xml:space="preserve"> %</t>
    </r>
  </si>
  <si>
    <t xml:space="preserve"> - Qg = </t>
  </si>
  <si>
    <t>Ucrtavanje izvedenih instalacija trasa i priključaka  u odgovarajuće podloge, izrada fotodokumentacije  svih temeljnih instalacija vodovoda i kanalizacije unutar objekta u podovima i zidovima (cjevovodi, račvanja, ventili, priključci i sl)  u dva primjerka koje treba predati investitoru kao dio arhivske dokumentacije .</t>
  </si>
  <si>
    <t>U cijeni su sadržani svi troškovi nabave dopreme ugradnje, izrada dilatacija i njege  betona. Obračun po m3 ugrađenog betona.</t>
  </si>
  <si>
    <t xml:space="preserve">Dobava i postava ormara kotlovnice RK
</t>
  </si>
  <si>
    <t>Izrada čelične konstrukcije od željeznih profila, za izradu postolja rekuperatorske jedinice. U cijenu stavke potrebno je uključiti antikorozivnu zaštitu željeznih profila.</t>
  </si>
  <si>
    <t>Dobava i montaža regulacijske žaluzine za ručno namještanje protoka, za ugradnju u ventilacijski kanal okruglog presjeka, slijedećih dimenzija:</t>
  </si>
  <si>
    <t xml:space="preserve">Dobava i montaža limenih ventilacijskih kanala, za izradu ventilacijskog razvoda od rekuparatora do ventilacijskog sustva unutar objekta, izrađenih iz neoštećenog i od hrđe očišćenog pocinčanog lima, do potpune pogonske gotovosti. Kanali su kompletirani s prirubnicama, kutnicima i stezačima, sa sitnim i spojnim materijalom. </t>
  </si>
  <si>
    <t>Cijevi su  prikladne za instalaciju pitke vode i grijanja kao i za instalaciju komprimiranog zraka. U cijenu stavke uračunati spojni materijal i fazonske komade.</t>
  </si>
  <si>
    <r>
      <t xml:space="preserve">Dobava i montaža </t>
    </r>
    <r>
      <rPr>
        <b/>
        <sz val="10"/>
        <rFont val="Arial"/>
        <family val="2"/>
        <charset val="238"/>
      </rPr>
      <t>PE-Xc višeslojne spojne cijevi</t>
    </r>
    <r>
      <rPr>
        <sz val="10"/>
        <rFont val="Arial"/>
        <family val="2"/>
        <charset val="238"/>
      </rPr>
      <t>, za radne temperature do 95 °C i tlakove do 10 bara. Isporučuje se u kolutovima ili šipkama.</t>
    </r>
  </si>
  <si>
    <t>Dobava, prijenos i ugradba cijevi za  instalacije pitke vode koje se spajaju polifuzijskim zavarivanjem, izrađenih iz umreženog polietilena za radni tlak do 10 bara i maksimalnu radnu temperaturu vode do 60°C. U stavku uračunati sve spojne komade.
cijevi vođene podstropno, vertikalno u instalacionim kanalima, te u estrihu. Cijevi izolirati po uputi proizvođača.</t>
  </si>
  <si>
    <t>NISKOŠUMNE KANALIZACIJSKE CIJEVI 
Cijevi će se koristiti za kompletan razvod odvodnje u objektu. Nabava i montaža PP-CO/PP-MV/PP-CO niskošumnih troslojnih cijevi za kućnu kanalizaciju , požarne klasifikacije , najmanje čvrstoće 4 KN/M2 s integriranim utičnim  kolčakom i gumenom brtvom prema. Polaganje instalacije izvršiti prema glavnom projektu i tvorničkim uputama za postavljanje.
Fasonski komadi se ne obračunavaju posebno nego se uključuju u metražu instalacije. Cijevi se učvršćuju na zid obujmicama. 
U stavku ulazi dobava, donos i ugradnja kanalizacijskih cijevi, fazonskih komada, spojnog i brtvenog materijala i potrebni građevinski radovi  koji su već uključeni u troškovniku.</t>
  </si>
  <si>
    <t>Dobava i postava vrata od ALU profila debljine 70 mm, 
koeficijent prolaska topline U≤1,40 W/m²K s ral ugradnjom  u boji RAL 7016  ostakljene IZO STAKLO trostruko 4+16+4+16+4 mm (vanjsko staklo Low-E); koeficijent prolaska topline U≤1,10 W/m²K ispuna argonom komplet sa svim brtvama, i potrebnim spojnim materijalom prema shemi . Izvođač je obvezan prije izvedbe vrata izmjeriti i načiniti radionički nacrt koji mora ovjeriti nadzorni inženjer. U cijenu uključena obrada unutarnjih špaleta, sav spojni pričvrsni materijal i okov."</t>
  </si>
  <si>
    <t>Dobava i postava  prozora od ALU profila debljine 80mm, 
koeficijent prolaska topline U≤1,40 W/m²K s ral ugranjom  u boji RAL 7016  ostakljene IZO STAKLO trostruko 4+16+4+16+4 mm (vanjsko staklo Low-E); koeficijent prolaska topline U≤1,10 W/m²K ispuna argonom komplet sa svim brtvama, i potrebnim spojnim materijalom prema shemi . Izvođač je obvezan prije izvedbe prozora izmjeriti i načiniti radionički nacrt koji mora ovjeriti nadzorni inženjer. U cijenu uključena vanjska klupčica od pocinčanog lima u boji prozora i unutarnja PVC klupčica, obrada unutarnjih špaleta, sav spojni pričvrsni materijal i okov.</t>
  </si>
  <si>
    <t>Bojanje zidova i stropova bojom RAL 9010 za unutrašnju upotrebu,na   žbukanim zidovima. Podlogu prethodno peripremiti odgovarajućom impregnacijom. Bojati sa minimalno dva premaza u omjeru 1:10. Podloga se mora prethodno očistiti od prašine i drugih nečistoća.
Stavka uključuje sve nužne predradnje. Obračun po m2 komplet obrađenih površina.</t>
  </si>
  <si>
    <t>Nabava, doprema i izgradnja pregradnog zida debljine 10 cm iz gips kartonskih ploča 12,5 mm na jednostrukoj metalnoj konstrukciji iz CW i UW profila obloženih duplim pločama obostrano. Ispuna mineralna vuna 50 mm toplinska provodljivost λD: od 0,034 do 0,039 W/m.K, u stavci sav materijal potreban do potpune gotovosti prema uputama proizvođača, te rad na prilagođavanju i uštimavanju. Obrada površina ogletana na spojevima i pripremljena za nanošenje zidne boje, stavka uključuje i postavu brtve na spoju sa podom, postavu navratnika i ojačanje zida   za postavu vratiju, elemenata sanitarije i  namještaja. U sanitarnim čvorovima vodootporne gipskartonske ploče s impregnacijom i pripremom za oblaganje keramike.</t>
  </si>
  <si>
    <t xml:space="preserve">gips kartonska vodootporna ploča </t>
  </si>
  <si>
    <t>Dobava materijala i izvedba unutarnje obloge stropa od gipskartonskih ploča. Izvodi se iz gips kartonskih ploča debljine 1.25 na potkonstrukciju od CD profila debljine 75 mm sa anker vislilicmo spojena i žicom spojena na strop , na osnom razmaku od 60 cm . Uključena izrada svih potrbnih prodora za rasvijetna tijela, instalacije i drugo. U cijenu radova uključen je rad sav materijal potreban do pontpune gotovosti prema uputama proizvođača, rabiciranje spojeva, gletanje i kitanje spoja stropa i zida. U stavku uključeno rad na visini večoj od 2m.</t>
  </si>
  <si>
    <t>Dobava, montaža i demontaža cijevne fasadne skele visine do 10,0 m sa svim potrebnim ukručenjima i sidrenjima. U gornjem dijelu skele (oko podne površine potkrovlja) će se izvesti radna platforma za rad i odlaganje materijala tijekom izvedbe. Izvodi se uzduž svih procelja gradevine. Ukupna širina platforme je 150 cm. Platforma je na visini do 7 m u odnosu na kotu uredenog terena oko zgrade. Skelu izvesti prema "Pravilniku o zaštiti na radu u gradevinarstvu". Bazna‐radna ploha se izvodi od mosnica. U cijenu je uključena i postava na vanjski dio skele jutenih ili plastificiranih traka kao zaštita od pada predmeta, prašine. Prije izvedbe izvoditelj je dužan izraditi projekt skele sa svim predvidivim mjerama sigurnosti kod postave, ucvršcenja te osiguranja uvjeta za siguran rad i zaštitu radnika i prolaznika. Obracun po m2 ortogonalne projekcije skele na procelje.</t>
  </si>
  <si>
    <t>Izvedba kontaktne toplinske fasade na soklu vanjskih zidova s toplinskom izolacijom od ekstrudiranog polistirena (XPS), debljine 5 cm i svim potrebnim slojevima te materijalom za pričvršćenje. Dobava materijala, transport do mjesta ugradnje u cijeni. Sve u dogovoru sa nadzornim inženjerom.  Izvedba u svemu prema uputstvu proizvođača toplinske fasade.</t>
  </si>
  <si>
    <t>Nabava, doprema i ugradnja podnih protukliznih pločica prve klase boje RAL 9018 s teksturom od kamena, protukliznosti R10 i R12 za podne pločice dimenzija minimalno 25x60 do 30x120 cm , uključivo priprema i niveliranje podloge, fugiranje ( minimalne fuge do 3mm), ljepilo, potrošni materijal, rezanje pločica prema potrebi. Stavkom je obuhvaćena i izrada  "hollker profila u boji fuge na spoju poda i zida kao i dilatacijski profili  prema uputama proizvođača, kutni profili od aluminija i sl. Stavkom obuhvatiti i postavu keramike na poklopce instalacija te po potrebi i u instalacione kanale. U cijenu uključeno obrada svih spojeva pod-zid poliuretanskim trajno - elastičnim kitom u nijanski fuge. Obračun prema m2 poda, cokl se obračunava kao m2 postave poda pločica.</t>
  </si>
  <si>
    <t>Nabava, doprema i ugradnja  zidnih  keramičkih  pločica prve klase  boje RAL 9018 dimenzija minimalno 25x60 do 30x120 cm, uključivo priprema i niveliranje podloge, fugiranje ( minimalne fuge do 3mm), ljepilo, potrošni materijal , rezanje pločica prema potrebi. Stavkom je obuhvaćena i izrada  "hollker profila u boji fuge na spoju poda i zida kao i dilatacijski profili  prema uputama proizvođača, kutni profili od aluminija i sl. Stavkom obuhvatiti i postavu keramike na poklopce instalacija te po potrebi i u instalacione kanale. U cijenu uključeno obrada svih spojeva zid -zid poliuretanskim trajno - elastičnim kitom u nijanski fuge.  Obračun prema  m2 zida.</t>
  </si>
  <si>
    <t xml:space="preserve">Dobava materijala i izrada krova od  trapeznog filcanog lima debljine 0,55 mm. Visina vala lima iznosi 30 mm. Vanjska obrada lima izvedena bojanjem  boja ral 7016.   U cijeni stavke obuhvaćena su sva potrebna montažna, spojna i brtvena sredstva, spojni i drugi elementi koje propisuje proizvođač lima, pomoćni elementi za spajanje sa nosivom konstrukcijom građevine,  te sve potrebno podupiranje i pridržavanje. Stavkom je obuhvaćena i pomoćna radna skela za rad na visini većoj od 2,00 m. Obračun po m2 izrađenog i montiranog krova. </t>
  </si>
  <si>
    <t>Izrada, dobava i montaža  vanjske  ukrasne lajsne panel-okapnica  RŠ  80 cm  izrađenog od pocinčanog bojanog lima u boji zidnog panela, a cijenom stavke obuhvaćen sav potreban rad i materijal. Stavkom je obuhvaćena rad na visini većoj od 2,00 m.</t>
  </si>
  <si>
    <t>Izrada, transport i montaža nosive konstrukcije krovišta dvorane. Dvorana je osnog raspona 27,5 m, osne duljine objekta 43,0 m,koja se sastoji od 9 trozglobnih okvira, sa zategom, 260 sekundarnih nosača i 3 horizontalna krovna sprega. Glavni okvir sastoji se od dva lamelirana nosača 20x100 cm,duljine 1483 cm, spojena u sljemenu zglobnom vezompod nagibom od 13°. Svaki okvir povezan je sa dvije zatege promjera 30 mm u klasi kvalitete S355. Zatege za nosač trebaju biti povezane sa odgovarajućim prihvatinicima i međusobno sa španerima u duljinu 28 m. Koristiti sustav zatega (zatege saprihvatnicima i španerima). Zatege na nosaču izvođač je obavezan zaštititi protupožarnim premazom F30. Stabilizacija nosača nad ležajem ostvaruje se betonskim ušicama (vilicama). Betonske ušice nisu dio ove stavke. Sekundarni nosači dimenzija su 14x16 cm, osnog raspona 430 cm, postavljaju se na međusobnom rasteru od 123 cm. 180 sekundarna nosača postavlja se na objekt. Sekundarni nosači koji su ujedno i vertikale sprega dimenzija su 14x20 cm, duljine 430 cm - 80 komada. Maksimalno lameliranog drva u konstrukciji ima 92 m3. Svi navedeni drveni elementi izvode se od lijepljenog lameliranog drva jele/smreke klase kvalitete GL 28 h. Jelove/smrekove lamele su debljine 40 mm, klase T18 koje su međusobno slijepljene dvokomponentnim melaninskim ljepilom u klasu kvalitete GL 28 h. Svi drveni elementi trebaju biti obrađeni sa CNC strojem.</t>
  </si>
  <si>
    <t>Lijepljeno lamelirano drvo mora biti proizvedeno prema normi HRN EN 14 080:2013  te će izvođač temeljem te norme izdati vežeće isprave o svojstvima (sukladnosti). Svi radovi se moraju izvoditi prema odredbamaTehničkog propisa za građevinske konstrukcije (NN 17/2017) te prema Tehničkom propisu o izmjenama i dopunama Tehničkog propisa za građevinske konstrukcije (NN 75/2020). U stavku su uključena ispitivanja zupčastog spoja na savijanje iispitivanje integriteta lijepljenog spoja. Ispitivanja ovjerava projektant konstrukcije. U cijenu su uključeni i troškovi nadzora proizvodnje. Nakon izvršenog nadzora, a prije ugradnje elemenata drvene konstrukcije nadzorni inženjer daje izvještaj da su elementi proizvedeni sukladno zahtjevima iz projekta. Nakon lijepljenja nosači se obrađuju blanjanjem, te zaštićuju fugnicidno - insekticidnim premazom - 1 premaz te završnim zaštitno - dekorativnim premazom (lazurom) (2 premaza).</t>
  </si>
  <si>
    <t>Radionička izrada, transport i montaža čeličnog okova potrebnog za ostvarivanje veze između drvenih elemenata te za ostvarivanje veze sa betonima. Izrada horizontalnih krovnih spregova promjera 24 mm sa prihvatnicima.Sva spojna sredstva potrebna za međusobno ostvarivanje veza. Zaštita okova pocinčavanjem. U konstrukciji čeličnog okova ima maksimalno 5000,00 kg. Klasa čelika za međusobne veze u konstrukciji je S355. Klasa čelične zatege na nosaču je S355 - 18D30 od 28 m (cca 3500 kg - zajedno sa španerima). Sav okov u konstrukciji zaštićen je pocinčavanjem (uključujućii krovne zatege).</t>
  </si>
  <si>
    <t>Izrada radioničke dokumentacije. Izvođač radova drvene konstrukcije obavezan je napraviti radioničku dokumentaciju i ishoditi ovjeru od glavnog projektanta konstrukcije te od ovlaštenog revidenta za drvene konstrukcije</t>
  </si>
  <si>
    <t>Doprema, montaža i radionička izrada lijepljenih lameliranih greda konstrukcije jednostrešnog krovišta.  Lamelirano drvo je izrađeno od   jelovih/smrekovih  lamela, oblanjano i radionički zaštićeno dvostrukim  lazurnim premazima na vodenoj bazi. Čela greda zaštićuju se premazima. Lamelirani elementi izrađuju se od lamela klaseT18, debljine 32 mm, koje se lijepe dvokomponentnim  ljepilom u klasu kvalitete GL 28 h.  Nosači se zbog statičkog sustava lijepe u jednom mahu. Na mjestima vlačnih naprezanja okomito na pravac vlakanaca potrebno je ugraditi vijke prema projektu konstrukcije. Prije izrade potrebno je napraviti geodetski smimak oslonaca, te prema tome napraviti radioničku dokumentaciju. Svi elementi krovišta obrađuju se na cnc stroju. Lijepljeno lamelirano drvo mora biti proizvedeno prema normi HRN EN 14 080:2013 te će izvođač temeljem te  norme izdati važeće isprave o svojstvima (sukladnosti). Svi radovi se moraju izvoditi prema odredbama Tehničkog propisa za građevinske konstrukcije, NN 17/2017. Obaveza izvođača je izrada radioničke dokumentacije.</t>
  </si>
  <si>
    <t xml:space="preserve">Dobava materijala i izrada krova dvorane od trapeznih profiliranih panela  s IPN izolacijskom jezgrom. Debljina krovnih sendvič panela d=160 mm. Vanjska obrada panela je lim u RAL boji 7016.   U cijeni stavke obuhvaćena su sva potrebna montažna, spojna i brtvena sredstva, spojni i drugi elementi koje propisuje proizvođač panela, pomoćni elementi za spajanje sa nosivom konstrukcijom građevine,  te sve potrebno podupiranje i pridržavanje. Stavkom je obuhvaćena rad na visini većoj od 2,00 m. Obračun po m2 izrađenog i montiranog krova. </t>
  </si>
  <si>
    <t xml:space="preserve">Nabava, doprema i montaža drvenih krovnih kontraletvi i letvi 3/5 za pokrov limom. Preporučeni razmak letava ovisno o vrsti lima. Obračun po m2 krovišta. </t>
  </si>
  <si>
    <t>Izvedba grube i fine vapneno - cementne žbuke na zidovima i stropovima od opeke i betona u PCM i podgleda stubišta, mort skupine II sa svim predradnjama,izvedba potrebne radne skele i prema postupku koji obuhvaća izvedbu:
- 1.sloja - prskanjem cem.mlijekom kao podloga za izradu grube žbuke
- 2.sloja - izrada grube žbuke d=1.50-3.00 cm
- 3.sloja - izrada fine žbuke debljine 0,5 cm  pijeskom granulacije 0.00-1.00 mm.
- postava zaštitnih pocinčanih rubnih profila koji se postavljaju prije izvedbe žbuke na svim rubovima zidova (horizontalni i vertikalni) kao zaštita od oštećenja žbuke. Na spojevima različitih materijala postaviti pvc mrežicu. Odbijeni otvori veći od 3 m2. Obračun po m2</t>
  </si>
  <si>
    <t>Nabava, doprema i ugradnja jednoslojne horizontalne i vertikalne hidroizolacije podova na tlu. Podloga mora biti čišta i odmašćena te premazana osnovnim bitumenskim premazom na koju se postavlja polimer bitumenska traka sa uloškom od staklene tkanine 0,4cm. Uključivo vertikalno podizanje hidroizolacije na ab stupove, obodne ab grede i zidove u visini  +/- 15 cm. U cijeni su svi potrebni odgovarajući holkeri za vertikalno povijanje izolacije. Izvesti prema uputama proizvođača. Obračun po m2 tlocrtne površine.</t>
  </si>
  <si>
    <t>Nabava, doprema i ugradnja jednoslojne vertikalne hidroizolacije s vanjske strane ab zida. Podloga mora biti čišta i odmašćena te premazana osnovnim bitumenskim premazom na koju se postavlja polimer bitumenska traka sa uloškom od staklene tkanine 0,4cm. Uključivo vertikalno podizanje hidroizolacije na ab stupove, obodne ab grede i zidove. U cijeni su svi potrebni odgovarajući holkeri za vertikalno povijanje izolacije te zaštitna čepasta folija kao zaštita izolacije temelja u zemlji. Izvesti prema uputama proizvođača. Obračun po m2 tlocrtne površine.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</si>
</sst>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kn&quot;_-;\-* #,##0.00\ &quot;kn&quot;_-;_-* &quot;-&quot;??\ &quot;kn&quot;_-;_-@_-"/>
    <numFmt numFmtId="43" formatCode="_-* #,##0.00_-;\-* #,##0.00_-;_-* &quot;-&quot;??_-;_-@_-"/>
    <numFmt numFmtId="165" formatCode="_-* #,##0.00\ _k_n_-;\-* #,##0.00\ _k_n_-;_-* &quot;-&quot;??\ _k_n_-;_-@_-"/>
    <numFmt numFmtId="177" formatCode="#,##0.00\ _k_n"/>
    <numFmt numFmtId="178" formatCode="_-* #,##0.00&quot; kn&quot;_-;\-* #,##0.00&quot; kn&quot;_-;_-* \-??&quot; kn&quot;_-;_-@_-"/>
    <numFmt numFmtId="179" formatCode="_(* #,##0_);_(* \(#,##0\);_(* &quot;-&quot;??_);_(@_)"/>
    <numFmt numFmtId="181" formatCode="_(* #,##0.00_);_(* \(#,##0.00\);_(* &quot;-&quot;??_);_(@_)"/>
    <numFmt numFmtId="188" formatCode="General_)"/>
    <numFmt numFmtId="190" formatCode="#,##0.00\ &quot;kn&quot;"/>
    <numFmt numFmtId="191" formatCode="#,##0.00;[Red]#,##0.00"/>
    <numFmt numFmtId="194" formatCode="#,##0.00;;;"/>
    <numFmt numFmtId="196" formatCode="_-* #,##0\ _k_n_-;\-* #,##0\ _k_n_-;_-* &quot;-&quot;??\ _k_n_-;_-@_-"/>
    <numFmt numFmtId="197" formatCode="#,##0.0_ ;\-#,##0.0\ "/>
    <numFmt numFmtId="198" formatCode="#,##0.00_ ;[Red]\-#,##0.00\ "/>
  </numFmts>
  <fonts count="96">
    <font>
      <sz val="11"/>
      <color indexed="8"/>
      <name val="Calibri"/>
      <family val="2"/>
      <charset val="238"/>
    </font>
    <font>
      <b/>
      <sz val="11"/>
      <color indexed="8"/>
      <name val="Calibri"/>
      <family val="2"/>
      <charset val="238"/>
    </font>
    <font>
      <sz val="10"/>
      <name val="Arial"/>
      <family val="2"/>
      <charset val="238"/>
    </font>
    <font>
      <sz val="11"/>
      <color indexed="8"/>
      <name val="Calibri"/>
      <family val="2"/>
      <charset val="238"/>
    </font>
    <font>
      <sz val="10"/>
      <name val="Helv"/>
    </font>
    <font>
      <sz val="12"/>
      <name val="Arial"/>
      <family val="2"/>
      <charset val="238"/>
    </font>
    <font>
      <sz val="11"/>
      <color indexed="9"/>
      <name val="Calibri"/>
      <family val="2"/>
      <charset val="238"/>
    </font>
    <font>
      <sz val="11"/>
      <color indexed="17"/>
      <name val="Calibri"/>
      <family val="2"/>
      <charset val="238"/>
    </font>
    <font>
      <b/>
      <sz val="11"/>
      <color indexed="63"/>
      <name val="Calibri"/>
      <family val="2"/>
      <charset val="238"/>
    </font>
    <font>
      <sz val="11"/>
      <color indexed="20"/>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sz val="11"/>
      <color indexed="62"/>
      <name val="Calibri"/>
      <family val="2"/>
      <charset val="238"/>
    </font>
    <font>
      <sz val="11"/>
      <color indexed="8"/>
      <name val="Standing"/>
      <family val="2"/>
      <charset val="238"/>
    </font>
    <font>
      <sz val="9"/>
      <color indexed="8"/>
      <name val="Standing"/>
      <family val="2"/>
      <charset val="238"/>
    </font>
    <font>
      <sz val="9"/>
      <color indexed="9"/>
      <name val="Geneva"/>
    </font>
    <font>
      <sz val="10"/>
      <name val="Arial"/>
      <family val="2"/>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9"/>
      <name val="Standing"/>
      <family val="2"/>
      <charset val="238"/>
    </font>
    <font>
      <b/>
      <sz val="9"/>
      <color indexed="8"/>
      <name val="Standing"/>
      <family val="2"/>
      <charset val="238"/>
    </font>
    <font>
      <b/>
      <sz val="9"/>
      <name val="Standing"/>
      <family val="2"/>
      <charset val="238"/>
    </font>
    <font>
      <b/>
      <sz val="9"/>
      <color indexed="10"/>
      <name val="Standing"/>
      <family val="2"/>
      <charset val="238"/>
    </font>
    <font>
      <sz val="9"/>
      <color indexed="48"/>
      <name val="Standing"/>
      <family val="2"/>
      <charset val="238"/>
    </font>
    <font>
      <sz val="10"/>
      <name val="Arial"/>
      <charset val="238"/>
    </font>
    <font>
      <b/>
      <sz val="10"/>
      <name val="Arial"/>
      <family val="2"/>
      <charset val="238"/>
    </font>
    <font>
      <sz val="10"/>
      <color indexed="8"/>
      <name val="Standing"/>
      <family val="2"/>
      <charset val="238"/>
    </font>
    <font>
      <sz val="9"/>
      <name val="Arial"/>
      <family val="2"/>
      <charset val="238"/>
    </font>
    <font>
      <b/>
      <sz val="11"/>
      <color indexed="5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sz val="9"/>
      <color indexed="8"/>
      <name val="Open Sans"/>
      <family val="2"/>
      <charset val="238"/>
    </font>
    <font>
      <sz val="11"/>
      <color indexed="8"/>
      <name val="Open Sans"/>
      <family val="2"/>
      <charset val="238"/>
    </font>
    <font>
      <b/>
      <sz val="9"/>
      <color indexed="8"/>
      <name val="Open Sans"/>
      <family val="2"/>
      <charset val="238"/>
    </font>
    <font>
      <b/>
      <sz val="10"/>
      <color indexed="8"/>
      <name val="Open Sans"/>
      <family val="2"/>
      <charset val="238"/>
    </font>
    <font>
      <sz val="10"/>
      <color indexed="8"/>
      <name val="Open Sans"/>
      <family val="2"/>
      <charset val="238"/>
    </font>
    <font>
      <sz val="8"/>
      <color indexed="8"/>
      <name val="Open Sans"/>
      <family val="2"/>
      <charset val="238"/>
    </font>
    <font>
      <sz val="9"/>
      <name val="Arial CE"/>
      <family val="2"/>
      <charset val="238"/>
    </font>
    <font>
      <sz val="11"/>
      <color indexed="8"/>
      <name val="Calibri"/>
      <family val="2"/>
    </font>
    <font>
      <sz val="12"/>
      <name val="Helv"/>
      <family val="2"/>
    </font>
    <font>
      <sz val="10"/>
      <color indexed="8"/>
      <name val="MS Sans Serif"/>
      <family val="2"/>
      <charset val="238"/>
    </font>
    <font>
      <sz val="10"/>
      <name val="Helv"/>
      <family val="2"/>
    </font>
    <font>
      <sz val="10"/>
      <name val="Futura Bk L2"/>
      <charset val="238"/>
    </font>
    <font>
      <sz val="10"/>
      <name val="Futura Md L2"/>
      <family val="2"/>
      <charset val="238"/>
    </font>
    <font>
      <sz val="10"/>
      <name val="Futura Bk L2"/>
      <family val="2"/>
      <charset val="238"/>
    </font>
    <font>
      <sz val="9"/>
      <name val="Geneva"/>
      <charset val="238"/>
    </font>
    <font>
      <b/>
      <sz val="12"/>
      <name val="Futura Bk L2"/>
      <family val="2"/>
      <charset val="238"/>
    </font>
    <font>
      <sz val="10"/>
      <name val="Tms Rmn"/>
      <charset val="238"/>
    </font>
    <font>
      <u/>
      <sz val="10"/>
      <color indexed="12"/>
      <name val="Arial"/>
      <family val="2"/>
      <charset val="238"/>
    </font>
    <font>
      <sz val="12"/>
      <name val="HRHelvetica"/>
    </font>
    <font>
      <sz val="8"/>
      <name val="Open Sans"/>
      <family val="2"/>
      <charset val="238"/>
    </font>
    <font>
      <b/>
      <sz val="14"/>
      <color indexed="8"/>
      <name val="Open Sans"/>
      <family val="2"/>
      <charset val="238"/>
    </font>
    <font>
      <b/>
      <sz val="12"/>
      <color indexed="8"/>
      <name val="Open Sans"/>
      <family val="2"/>
      <charset val="238"/>
    </font>
    <font>
      <sz val="6"/>
      <color indexed="8"/>
      <name val="Standing"/>
      <family val="2"/>
      <charset val="238"/>
    </font>
    <font>
      <sz val="9"/>
      <name val="Arial CE"/>
      <charset val="238"/>
    </font>
    <font>
      <sz val="9"/>
      <name val="Arial"/>
      <family val="2"/>
      <charset val="1"/>
    </font>
    <font>
      <b/>
      <sz val="10"/>
      <name val="Arial"/>
      <family val="2"/>
      <charset val="1"/>
    </font>
    <font>
      <b/>
      <sz val="9"/>
      <name val="Times New Roman"/>
      <family val="1"/>
      <charset val="238"/>
    </font>
    <font>
      <sz val="10"/>
      <name val="Arial"/>
      <family val="2"/>
      <charset val="1"/>
    </font>
    <font>
      <sz val="10"/>
      <name val="Tahoma"/>
      <family val="2"/>
      <charset val="238"/>
    </font>
    <font>
      <sz val="10"/>
      <name val="Standing"/>
      <family val="2"/>
      <charset val="238"/>
    </font>
    <font>
      <u/>
      <sz val="10"/>
      <color indexed="8"/>
      <name val="Standing"/>
      <family val="2"/>
      <charset val="238"/>
    </font>
    <font>
      <sz val="10"/>
      <name val="MS Sans Serif"/>
      <charset val="238"/>
    </font>
    <font>
      <sz val="10"/>
      <name val="MS Sans Serif"/>
      <family val="2"/>
      <charset val="238"/>
    </font>
    <font>
      <vertAlign val="superscript"/>
      <sz val="10"/>
      <name val="Arial"/>
      <family val="2"/>
      <charset val="238"/>
    </font>
    <font>
      <sz val="10"/>
      <name val="Arial CE"/>
      <charset val="238"/>
    </font>
    <font>
      <sz val="8"/>
      <name val="Arial"/>
      <family val="2"/>
      <charset val="238"/>
    </font>
    <font>
      <sz val="11"/>
      <name val="Arial"/>
      <family val="2"/>
      <charset val="238"/>
    </font>
    <font>
      <b/>
      <sz val="11"/>
      <name val="Arial"/>
      <family val="2"/>
      <charset val="238"/>
    </font>
    <font>
      <b/>
      <sz val="14"/>
      <name val="Arial"/>
      <family val="2"/>
      <charset val="238"/>
    </font>
    <font>
      <b/>
      <sz val="12"/>
      <name val="Arial"/>
      <family val="2"/>
      <charset val="238"/>
    </font>
    <font>
      <i/>
      <sz val="10"/>
      <name val="Arial"/>
      <family val="2"/>
      <charset val="238"/>
    </font>
    <font>
      <sz val="10"/>
      <color indexed="10"/>
      <name val="Arial"/>
      <family val="2"/>
      <charset val="238"/>
    </font>
    <font>
      <sz val="10"/>
      <name val="Arial Narrow"/>
      <family val="2"/>
      <charset val="238"/>
    </font>
    <font>
      <b/>
      <sz val="10"/>
      <name val="Arial Narrow"/>
      <family val="2"/>
      <charset val="238"/>
    </font>
    <font>
      <vertAlign val="superscript"/>
      <sz val="10"/>
      <name val="Arial Narrow"/>
      <family val="2"/>
      <charset val="238"/>
    </font>
    <font>
      <sz val="9.5"/>
      <name val="Arial"/>
      <family val="2"/>
      <charset val="238"/>
    </font>
    <font>
      <sz val="11"/>
      <color indexed="10"/>
      <name val="Arial"/>
      <family val="2"/>
      <charset val="238"/>
    </font>
    <font>
      <b/>
      <i/>
      <sz val="10"/>
      <name val="Arial"/>
      <family val="2"/>
      <charset val="238"/>
    </font>
    <font>
      <b/>
      <sz val="10"/>
      <color indexed="10"/>
      <name val="Arial"/>
      <family val="2"/>
      <charset val="238"/>
    </font>
    <font>
      <sz val="11"/>
      <color indexed="8"/>
      <name val="Arial"/>
      <family val="2"/>
      <charset val="238"/>
    </font>
    <font>
      <sz val="10"/>
      <color indexed="8"/>
      <name val="Arial"/>
      <family val="2"/>
      <charset val="238"/>
    </font>
    <font>
      <i/>
      <sz val="10"/>
      <color indexed="8"/>
      <name val="Arial"/>
      <family val="2"/>
      <charset val="238"/>
    </font>
    <font>
      <sz val="11"/>
      <color theme="1"/>
      <name val="Calibri"/>
      <family val="2"/>
      <charset val="238"/>
      <scheme val="minor"/>
    </font>
    <font>
      <sz val="11"/>
      <color theme="1"/>
      <name val="Calibri"/>
      <family val="2"/>
      <scheme val="minor"/>
    </font>
    <font>
      <sz val="11"/>
      <color theme="1"/>
      <name val="Calibri"/>
      <family val="2"/>
      <charset val="238"/>
    </font>
    <font>
      <b/>
      <sz val="9"/>
      <color rgb="FFFF0000"/>
      <name val="Standing"/>
      <family val="2"/>
      <charset val="238"/>
    </font>
    <font>
      <sz val="9"/>
      <color rgb="FF000000"/>
      <name val="Standing"/>
      <charset val="238"/>
    </font>
  </fonts>
  <fills count="3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62"/>
      </patternFill>
    </fill>
    <fill>
      <patternFill patternType="solid">
        <fgColor indexed="57"/>
      </patternFill>
    </fill>
    <fill>
      <patternFill patternType="solid">
        <fgColor indexed="22"/>
      </patternFill>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
      <patternFill patternType="solid">
        <fgColor theme="0" tint="-0.14996795556505021"/>
        <bgColor indexed="64"/>
      </patternFill>
    </fill>
  </fills>
  <borders count="43">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right/>
      <top style="double">
        <color indexed="64"/>
      </top>
      <bottom style="double">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double">
        <color indexed="64"/>
      </bottom>
      <diagonal/>
    </border>
    <border>
      <left/>
      <right/>
      <top/>
      <bottom style="hair">
        <color indexed="64"/>
      </bottom>
      <diagonal/>
    </border>
    <border>
      <left/>
      <right/>
      <top style="hair">
        <color indexed="64"/>
      </top>
      <bottom style="hair">
        <color indexed="64"/>
      </bottom>
      <diagonal/>
    </border>
    <border>
      <left/>
      <right/>
      <top style="double">
        <color indexed="8"/>
      </top>
      <bottom/>
      <diagonal/>
    </border>
    <border>
      <left/>
      <right/>
      <top style="double">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9"/>
      </left>
      <right/>
      <top/>
      <bottom/>
      <diagonal/>
    </border>
    <border>
      <left style="hair">
        <color indexed="64"/>
      </left>
      <right/>
      <top style="hair">
        <color indexed="8"/>
      </top>
      <bottom style="hair">
        <color indexed="8"/>
      </bottom>
      <diagonal/>
    </border>
    <border>
      <left/>
      <right/>
      <top style="hair">
        <color indexed="8"/>
      </top>
      <bottom style="hair">
        <color indexed="8"/>
      </bottom>
      <diagonal/>
    </border>
    <border>
      <left/>
      <right style="hair">
        <color indexed="64"/>
      </right>
      <top style="hair">
        <color indexed="8"/>
      </top>
      <bottom style="hair">
        <color indexed="8"/>
      </bottom>
      <diagonal/>
    </border>
  </borders>
  <cellStyleXfs count="19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6" fillId="6"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 fillId="0" borderId="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9" fillId="10" borderId="0" applyNumberFormat="0" applyBorder="0" applyAlignment="0" applyProtection="0"/>
    <xf numFmtId="0" fontId="2" fillId="4" borderId="1" applyNumberFormat="0" applyFont="0" applyAlignment="0" applyProtection="0"/>
    <xf numFmtId="4" fontId="50" fillId="0" borderId="0">
      <alignment horizontal="right" vertical="top"/>
    </xf>
    <xf numFmtId="0" fontId="18" fillId="22" borderId="2" applyNumberFormat="0" applyAlignment="0" applyProtection="0"/>
    <xf numFmtId="0" fontId="10" fillId="23" borderId="3"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1"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0" borderId="0">
      <protection locked="0"/>
    </xf>
    <xf numFmtId="0" fontId="7" fillId="9" borderId="0" applyNumberFormat="0" applyBorder="0" applyAlignment="0" applyProtection="0"/>
    <xf numFmtId="178" fontId="2" fillId="0" borderId="0"/>
    <xf numFmtId="0" fontId="17" fillId="0" borderId="0"/>
    <xf numFmtId="0" fontId="11"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56" fillId="0" borderId="0" applyNumberFormat="0" applyFill="0" applyBorder="0" applyAlignment="0" applyProtection="0">
      <alignment vertical="top"/>
      <protection locked="0"/>
    </xf>
    <xf numFmtId="0" fontId="13" fillId="11" borderId="2" applyNumberFormat="0" applyAlignment="0" applyProtection="0"/>
    <xf numFmtId="0" fontId="6" fillId="24"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4" borderId="0" applyNumberFormat="0" applyBorder="0" applyAlignment="0" applyProtection="0"/>
    <xf numFmtId="0" fontId="8" fillId="26" borderId="7" applyNumberFormat="0" applyAlignment="0" applyProtection="0"/>
    <xf numFmtId="0" fontId="32" fillId="26" borderId="2" applyNumberFormat="0" applyAlignment="0" applyProtection="0"/>
    <xf numFmtId="2" fontId="2" fillId="0" borderId="0">
      <alignment vertical="top"/>
    </xf>
    <xf numFmtId="4" fontId="51" fillId="0" borderId="0" applyFill="0" applyBorder="0" applyAlignment="0" applyProtection="0">
      <alignment horizontal="right"/>
    </xf>
    <xf numFmtId="49" fontId="52" fillId="0" borderId="8" applyFill="0" applyProtection="0">
      <alignment horizontal="center" vertical="center"/>
      <protection locked="0"/>
    </xf>
    <xf numFmtId="0" fontId="12" fillId="0" borderId="9" applyNumberFormat="0" applyFill="0" applyAlignment="0" applyProtection="0"/>
    <xf numFmtId="0" fontId="9" fillId="8" borderId="0" applyNumberFormat="0" applyBorder="0" applyAlignment="0" applyProtection="0"/>
    <xf numFmtId="0" fontId="34" fillId="0" borderId="10" applyNumberFormat="0" applyFill="0" applyAlignment="0" applyProtection="0"/>
    <xf numFmtId="0" fontId="35" fillId="0" borderId="11" applyNumberFormat="0" applyFill="0" applyAlignment="0" applyProtection="0"/>
    <xf numFmtId="0" fontId="36" fillId="0" borderId="12"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22" fillId="11" borderId="0" applyNumberFormat="0" applyBorder="0" applyAlignment="0" applyProtection="0"/>
    <xf numFmtId="0" fontId="37" fillId="11" borderId="0" applyNumberFormat="0" applyBorder="0" applyAlignment="0" applyProtection="0"/>
    <xf numFmtId="0" fontId="2" fillId="0" borderId="0"/>
    <xf numFmtId="0" fontId="92" fillId="0" borderId="0"/>
    <xf numFmtId="0" fontId="2" fillId="0" borderId="0"/>
    <xf numFmtId="0" fontId="57" fillId="0" borderId="0"/>
    <xf numFmtId="0" fontId="46" fillId="0" borderId="0"/>
    <xf numFmtId="0" fontId="71" fillId="0" borderId="0"/>
    <xf numFmtId="188" fontId="47" fillId="0" borderId="0"/>
    <xf numFmtId="0" fontId="71" fillId="0" borderId="0"/>
    <xf numFmtId="0" fontId="73" fillId="0" borderId="0">
      <alignment vertical="center"/>
    </xf>
    <xf numFmtId="0" fontId="2" fillId="0" borderId="0"/>
    <xf numFmtId="0" fontId="91" fillId="0" borderId="0"/>
    <xf numFmtId="0" fontId="93" fillId="0" borderId="0"/>
    <xf numFmtId="0" fontId="3" fillId="0" borderId="0"/>
    <xf numFmtId="0" fontId="2" fillId="0" borderId="0"/>
    <xf numFmtId="0" fontId="2" fillId="0" borderId="0"/>
    <xf numFmtId="0" fontId="5" fillId="0" borderId="0"/>
    <xf numFmtId="0" fontId="5" fillId="0" borderId="0"/>
    <xf numFmtId="0" fontId="5" fillId="0" borderId="0"/>
    <xf numFmtId="0" fontId="5" fillId="0" borderId="0"/>
    <xf numFmtId="0" fontId="2" fillId="0" borderId="0"/>
    <xf numFmtId="0" fontId="28" fillId="0" borderId="0"/>
    <xf numFmtId="0" fontId="2" fillId="0" borderId="0"/>
    <xf numFmtId="0" fontId="73" fillId="0" borderId="0"/>
    <xf numFmtId="4" fontId="2" fillId="0" borderId="0">
      <alignment horizontal="justify" vertical="top"/>
    </xf>
    <xf numFmtId="0" fontId="48" fillId="0" borderId="0"/>
    <xf numFmtId="0" fontId="2" fillId="0" borderId="0"/>
    <xf numFmtId="0" fontId="2" fillId="0" borderId="0"/>
    <xf numFmtId="0" fontId="71" fillId="0" borderId="0"/>
    <xf numFmtId="0" fontId="28" fillId="0" borderId="0"/>
    <xf numFmtId="0" fontId="45" fillId="0" borderId="0">
      <alignment horizontal="left" vertical="top"/>
    </xf>
    <xf numFmtId="0" fontId="2" fillId="0" borderId="0"/>
    <xf numFmtId="0" fontId="91" fillId="0" borderId="0"/>
    <xf numFmtId="0" fontId="2" fillId="0" borderId="0"/>
    <xf numFmtId="0" fontId="70" fillId="0" borderId="0"/>
    <xf numFmtId="0" fontId="67" fillId="0" borderId="0"/>
    <xf numFmtId="0" fontId="67" fillId="0" borderId="0"/>
    <xf numFmtId="0" fontId="7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8" fillId="0" borderId="13" applyNumberFormat="0" applyFill="0" applyAlignment="0" applyProtection="0"/>
    <xf numFmtId="0" fontId="10" fillId="23" borderId="3" applyNumberFormat="0" applyAlignment="0" applyProtection="0"/>
    <xf numFmtId="49" fontId="54" fillId="0" borderId="0">
      <alignment vertical="center"/>
      <protection locked="0"/>
    </xf>
    <xf numFmtId="4" fontId="4" fillId="0" borderId="0"/>
    <xf numFmtId="0" fontId="4" fillId="0" borderId="0"/>
    <xf numFmtId="0" fontId="4" fillId="0" borderId="0"/>
    <xf numFmtId="0" fontId="49" fillId="0" borderId="0"/>
    <xf numFmtId="0" fontId="2" fillId="0" borderId="0"/>
    <xf numFmtId="0" fontId="50" fillId="0" borderId="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2" fontId="2" fillId="0" borderId="0">
      <alignment horizontal="justify" vertical="top"/>
    </xf>
    <xf numFmtId="0" fontId="1" fillId="0" borderId="14" applyNumberFormat="0" applyFill="0" applyAlignment="0" applyProtection="0"/>
    <xf numFmtId="0" fontId="55" fillId="0" borderId="0"/>
    <xf numFmtId="4" fontId="52" fillId="0" borderId="0"/>
    <xf numFmtId="4" fontId="51" fillId="0" borderId="0"/>
    <xf numFmtId="0" fontId="1" fillId="0" borderId="15" applyNumberFormat="0" applyFill="0" applyAlignment="0" applyProtection="0"/>
    <xf numFmtId="4" fontId="53" fillId="0" borderId="0"/>
    <xf numFmtId="0" fontId="13" fillId="5" borderId="2"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0" fontId="71" fillId="0" borderId="0" applyFont="0" applyFill="0" applyBorder="0" applyAlignment="0" applyProtection="0"/>
    <xf numFmtId="43" fontId="2" fillId="0" borderId="0" applyFont="0" applyFill="0" applyBorder="0" applyAlignment="0" applyProtection="0"/>
    <xf numFmtId="181" fontId="2" fillId="0" borderId="0" applyFont="0" applyFill="0" applyBorder="0" applyAlignment="0" applyProtection="0"/>
  </cellStyleXfs>
  <cellXfs count="579">
    <xf numFmtId="0" fontId="0" fillId="0" borderId="0" xfId="0"/>
    <xf numFmtId="0" fontId="58" fillId="0" borderId="0" xfId="124" applyNumberFormat="1" applyFont="1" applyBorder="1" applyAlignment="1">
      <alignment horizontal="left" vertical="top" wrapText="1"/>
    </xf>
    <xf numFmtId="0" fontId="39" fillId="0" borderId="0" xfId="0" applyFont="1" applyAlignment="1">
      <alignment horizontal="left" wrapText="1"/>
    </xf>
    <xf numFmtId="0" fontId="60" fillId="0" borderId="0" xfId="0" applyFont="1" applyAlignment="1">
      <alignment horizontal="center" vertical="top" wrapText="1"/>
    </xf>
    <xf numFmtId="0" fontId="59" fillId="0" borderId="0" xfId="0" applyFont="1" applyAlignment="1">
      <alignment horizontal="right"/>
    </xf>
    <xf numFmtId="0" fontId="58" fillId="0" borderId="0" xfId="124" applyFont="1" applyBorder="1" applyAlignment="1">
      <alignment horizontal="left" vertical="top" wrapText="1"/>
    </xf>
    <xf numFmtId="4" fontId="14" fillId="0" borderId="0" xfId="0" applyNumberFormat="1" applyFont="1"/>
    <xf numFmtId="0" fontId="15" fillId="0" borderId="8" xfId="0" applyFont="1" applyBorder="1" applyAlignment="1">
      <alignment horizontal="center" vertical="center" wrapText="1"/>
    </xf>
    <xf numFmtId="44" fontId="15" fillId="0" borderId="8" xfId="0" applyNumberFormat="1" applyFont="1" applyBorder="1" applyAlignment="1">
      <alignment horizontal="center" vertical="center" wrapText="1"/>
    </xf>
    <xf numFmtId="0" fontId="15" fillId="0" borderId="0" xfId="0" applyFont="1"/>
    <xf numFmtId="0" fontId="15" fillId="0" borderId="0" xfId="0" applyFont="1" applyAlignment="1">
      <alignment horizontal="justify" vertical="top"/>
    </xf>
    <xf numFmtId="0" fontId="15" fillId="0" borderId="0" xfId="0" applyFont="1" applyAlignment="1">
      <alignment horizontal="justify" vertical="top" wrapText="1"/>
    </xf>
    <xf numFmtId="0" fontId="15" fillId="0" borderId="0" xfId="0" applyFont="1" applyAlignment="1">
      <alignment horizontal="right" vertical="top"/>
    </xf>
    <xf numFmtId="0" fontId="15" fillId="0" borderId="0" xfId="0" applyFont="1" applyAlignment="1">
      <alignment horizontal="left" vertical="top" wrapText="1"/>
    </xf>
    <xf numFmtId="0" fontId="15" fillId="0" borderId="0" xfId="0" applyFont="1" applyAlignment="1">
      <alignment horizontal="center"/>
    </xf>
    <xf numFmtId="4" fontId="15" fillId="0" borderId="0" xfId="0" applyNumberFormat="1" applyFont="1"/>
    <xf numFmtId="44" fontId="15" fillId="0" borderId="0" xfId="0" applyNumberFormat="1" applyFont="1"/>
    <xf numFmtId="0" fontId="15" fillId="0" borderId="0" xfId="0" applyFont="1" applyAlignment="1">
      <alignment vertical="top"/>
    </xf>
    <xf numFmtId="4" fontId="15" fillId="0" borderId="0" xfId="0" applyNumberFormat="1" applyFont="1" applyAlignment="1">
      <alignment horizontal="center"/>
    </xf>
    <xf numFmtId="0" fontId="15" fillId="27" borderId="16" xfId="0" applyFont="1" applyFill="1" applyBorder="1"/>
    <xf numFmtId="0" fontId="15" fillId="27" borderId="16" xfId="0" applyFont="1" applyFill="1" applyBorder="1" applyAlignment="1">
      <alignment horizontal="center"/>
    </xf>
    <xf numFmtId="4" fontId="15" fillId="27" borderId="16" xfId="0" applyNumberFormat="1" applyFont="1" applyFill="1" applyBorder="1"/>
    <xf numFmtId="44" fontId="15" fillId="27" borderId="16" xfId="0" applyNumberFormat="1" applyFont="1" applyFill="1" applyBorder="1"/>
    <xf numFmtId="0" fontId="23" fillId="0" borderId="8" xfId="0" applyFont="1" applyBorder="1" applyAlignment="1">
      <alignment horizontal="center" vertical="center" wrapText="1"/>
    </xf>
    <xf numFmtId="44" fontId="15" fillId="0" borderId="8" xfId="0" applyNumberFormat="1" applyFont="1" applyBorder="1" applyAlignment="1">
      <alignment vertical="center" wrapText="1"/>
    </xf>
    <xf numFmtId="0" fontId="23" fillId="0" borderId="0" xfId="0" applyFont="1" applyAlignment="1">
      <alignment horizontal="justify" vertical="top"/>
    </xf>
    <xf numFmtId="0" fontId="15" fillId="0" borderId="0" xfId="0" applyFont="1" applyAlignment="1">
      <alignment horizontal="left" vertical="top"/>
    </xf>
    <xf numFmtId="4" fontId="23" fillId="0" borderId="0" xfId="0" applyNumberFormat="1" applyFont="1" applyAlignment="1">
      <alignment horizontal="center"/>
    </xf>
    <xf numFmtId="0" fontId="26" fillId="0" borderId="0" xfId="0" applyFont="1"/>
    <xf numFmtId="0" fontId="15" fillId="0" borderId="8" xfId="0" applyFont="1" applyBorder="1" applyAlignment="1">
      <alignment horizontal="center" vertical="center"/>
    </xf>
    <xf numFmtId="0" fontId="15" fillId="0" borderId="0" xfId="0" applyFont="1" applyAlignment="1">
      <alignment horizontal="justify" vertical="center"/>
    </xf>
    <xf numFmtId="0" fontId="15" fillId="0" borderId="0" xfId="0" applyFont="1" applyAlignment="1">
      <alignment horizontal="center" vertical="center"/>
    </xf>
    <xf numFmtId="4" fontId="15" fillId="0" borderId="0" xfId="0" applyNumberFormat="1" applyFont="1" applyAlignment="1">
      <alignment horizontal="center" vertical="center"/>
    </xf>
    <xf numFmtId="44" fontId="15" fillId="0" borderId="0" xfId="0" applyNumberFormat="1" applyFont="1" applyAlignment="1">
      <alignment vertical="center"/>
    </xf>
    <xf numFmtId="0" fontId="24" fillId="0" borderId="0" xfId="0" applyFont="1" applyAlignment="1">
      <alignment horizontal="justify" vertical="center"/>
    </xf>
    <xf numFmtId="0" fontId="24" fillId="0" borderId="0" xfId="0" applyFont="1" applyAlignment="1">
      <alignment vertical="center"/>
    </xf>
    <xf numFmtId="0" fontId="24" fillId="0" borderId="0" xfId="0" applyFont="1" applyAlignment="1">
      <alignment horizontal="center" vertical="center"/>
    </xf>
    <xf numFmtId="4" fontId="24" fillId="0" borderId="0" xfId="0" applyNumberFormat="1" applyFont="1" applyAlignment="1">
      <alignment vertical="center"/>
    </xf>
    <xf numFmtId="44" fontId="24" fillId="0" borderId="0" xfId="0" applyNumberFormat="1" applyFont="1" applyAlignment="1">
      <alignment vertical="center"/>
    </xf>
    <xf numFmtId="0" fontId="15" fillId="0" borderId="0" xfId="0" applyFont="1" applyAlignment="1"/>
    <xf numFmtId="0" fontId="15" fillId="27" borderId="16" xfId="0" applyFont="1" applyFill="1" applyBorder="1" applyAlignment="1"/>
    <xf numFmtId="0" fontId="27" fillId="0" borderId="0" xfId="0" applyFont="1" applyAlignment="1">
      <alignment horizontal="justify" vertical="top"/>
    </xf>
    <xf numFmtId="0" fontId="15" fillId="0" borderId="0" xfId="0" applyFont="1" applyFill="1"/>
    <xf numFmtId="0" fontId="15" fillId="0" borderId="0" xfId="0" applyFont="1" applyAlignment="1">
      <alignment wrapText="1"/>
    </xf>
    <xf numFmtId="0" fontId="94" fillId="0" borderId="0" xfId="0" applyFont="1"/>
    <xf numFmtId="0" fontId="15" fillId="0" borderId="0" xfId="0" applyFont="1" applyFill="1" applyAlignment="1">
      <alignment horizontal="justify" vertical="top"/>
    </xf>
    <xf numFmtId="0" fontId="15" fillId="0" borderId="0" xfId="0" applyFont="1" applyFill="1" applyAlignment="1">
      <alignment horizontal="center"/>
    </xf>
    <xf numFmtId="14" fontId="15" fillId="0" borderId="0" xfId="0" applyNumberFormat="1" applyFont="1" applyAlignment="1">
      <alignment vertical="top"/>
    </xf>
    <xf numFmtId="44" fontId="23" fillId="0" borderId="0" xfId="0" applyNumberFormat="1" applyFont="1" applyAlignment="1" applyProtection="1">
      <alignment horizontal="right" wrapText="1"/>
      <protection locked="0"/>
    </xf>
    <xf numFmtId="44" fontId="23" fillId="0" borderId="0" xfId="0" applyNumberFormat="1" applyFont="1" applyAlignment="1" applyProtection="1">
      <alignment horizontal="right" wrapText="1"/>
    </xf>
    <xf numFmtId="0" fontId="23" fillId="0" borderId="0" xfId="0" applyFont="1" applyAlignment="1">
      <alignment horizontal="justify" vertical="center"/>
    </xf>
    <xf numFmtId="0" fontId="23" fillId="0" borderId="0" xfId="0" applyFont="1" applyAlignment="1">
      <alignment horizontal="justify" vertical="top" wrapText="1"/>
    </xf>
    <xf numFmtId="0" fontId="14" fillId="0" borderId="0" xfId="0" applyFont="1"/>
    <xf numFmtId="0" fontId="14" fillId="0" borderId="8" xfId="0" applyFont="1" applyBorder="1" applyAlignment="1">
      <alignment horizontal="center" vertical="center"/>
    </xf>
    <xf numFmtId="0" fontId="14" fillId="0" borderId="0" xfId="0" applyFont="1" applyAlignment="1">
      <alignment horizontal="center"/>
    </xf>
    <xf numFmtId="0" fontId="30" fillId="0" borderId="0" xfId="0" applyFont="1" applyAlignment="1">
      <alignment horizontal="center"/>
    </xf>
    <xf numFmtId="4" fontId="30" fillId="0" borderId="0" xfId="0" applyNumberFormat="1" applyFont="1" applyAlignment="1">
      <alignment horizontal="center"/>
    </xf>
    <xf numFmtId="4" fontId="30" fillId="0" borderId="0" xfId="0" applyNumberFormat="1" applyFont="1"/>
    <xf numFmtId="0" fontId="30" fillId="0" borderId="0" xfId="0" applyFont="1"/>
    <xf numFmtId="0" fontId="30" fillId="27" borderId="16" xfId="0" applyFont="1" applyFill="1" applyBorder="1" applyAlignment="1">
      <alignment horizontal="center"/>
    </xf>
    <xf numFmtId="4" fontId="30" fillId="27" borderId="16" xfId="0" applyNumberFormat="1" applyFont="1" applyFill="1" applyBorder="1"/>
    <xf numFmtId="44" fontId="15" fillId="27" borderId="16" xfId="0" applyNumberFormat="1" applyFont="1" applyFill="1" applyBorder="1" applyAlignment="1"/>
    <xf numFmtId="0" fontId="24" fillId="27" borderId="16" xfId="0" applyFont="1" applyFill="1" applyBorder="1" applyAlignment="1">
      <alignment horizontal="left" vertical="top"/>
    </xf>
    <xf numFmtId="0" fontId="24" fillId="27" borderId="16" xfId="0" applyFont="1" applyFill="1" applyBorder="1" applyAlignment="1">
      <alignment horizontal="justify" vertical="top"/>
    </xf>
    <xf numFmtId="0" fontId="39" fillId="0" borderId="0" xfId="0" applyFont="1"/>
    <xf numFmtId="0" fontId="39" fillId="0" borderId="0" xfId="0" applyFont="1" applyAlignment="1">
      <alignment vertical="center" wrapText="1"/>
    </xf>
    <xf numFmtId="0" fontId="40" fillId="0" borderId="0" xfId="0" applyFont="1" applyAlignment="1">
      <alignment vertical="center" wrapText="1"/>
    </xf>
    <xf numFmtId="0" fontId="42" fillId="0" borderId="0" xfId="0" applyFont="1" applyAlignment="1">
      <alignment vertical="center" wrapText="1"/>
    </xf>
    <xf numFmtId="0" fontId="40" fillId="0" borderId="0" xfId="0" applyFont="1"/>
    <xf numFmtId="0" fontId="43" fillId="0" borderId="0" xfId="0" applyFont="1"/>
    <xf numFmtId="0" fontId="44" fillId="0" borderId="0" xfId="0" applyFont="1"/>
    <xf numFmtId="0" fontId="0" fillId="0" borderId="0" xfId="0" applyAlignment="1"/>
    <xf numFmtId="0" fontId="61" fillId="0" borderId="8" xfId="0" applyFont="1" applyBorder="1" applyAlignment="1">
      <alignment horizontal="center" vertical="center" wrapText="1"/>
    </xf>
    <xf numFmtId="0" fontId="61" fillId="0" borderId="8" xfId="0" applyFont="1" applyBorder="1" applyAlignment="1">
      <alignment horizontal="center" vertical="center"/>
    </xf>
    <xf numFmtId="0" fontId="62" fillId="0" borderId="0" xfId="0" applyFont="1" applyFill="1" applyAlignment="1">
      <alignment horizontal="justify" vertical="top" wrapText="1"/>
    </xf>
    <xf numFmtId="0" fontId="62" fillId="0" borderId="0" xfId="0" applyFont="1" applyFill="1" applyAlignment="1">
      <alignment horizontal="justify" wrapText="1"/>
    </xf>
    <xf numFmtId="0" fontId="31" fillId="0" borderId="0" xfId="0" applyFont="1" applyFill="1" applyAlignment="1">
      <alignment horizontal="justify" wrapText="1"/>
    </xf>
    <xf numFmtId="0" fontId="31" fillId="0" borderId="0" xfId="0" applyFont="1" applyAlignment="1">
      <alignment horizontal="justify" vertical="top" wrapText="1"/>
    </xf>
    <xf numFmtId="0" fontId="15" fillId="0" borderId="0" xfId="0" applyFont="1" applyBorder="1" applyAlignment="1">
      <alignment horizontal="center" vertical="center" wrapText="1"/>
    </xf>
    <xf numFmtId="0" fontId="14" fillId="0" borderId="0" xfId="0" applyFont="1" applyBorder="1" applyAlignment="1">
      <alignment horizontal="center" vertical="center"/>
    </xf>
    <xf numFmtId="0" fontId="31" fillId="0" borderId="0" xfId="0" applyFont="1" applyFill="1" applyAlignment="1">
      <alignment horizontal="justify" vertical="top" wrapText="1"/>
    </xf>
    <xf numFmtId="49" fontId="31" fillId="0" borderId="0" xfId="0" applyNumberFormat="1" applyFont="1" applyFill="1" applyAlignment="1">
      <alignment horizontal="justify" wrapText="1"/>
    </xf>
    <xf numFmtId="49" fontId="31" fillId="0" borderId="0" xfId="0" applyNumberFormat="1" applyFont="1" applyFill="1" applyAlignment="1">
      <alignment horizontal="left" wrapText="1"/>
    </xf>
    <xf numFmtId="49" fontId="31" fillId="0" borderId="0" xfId="0" applyNumberFormat="1" applyFont="1" applyFill="1" applyAlignment="1">
      <alignment horizontal="left" vertical="top" wrapText="1"/>
    </xf>
    <xf numFmtId="0" fontId="31" fillId="0" borderId="0" xfId="0" applyFont="1" applyBorder="1" applyAlignment="1">
      <alignment horizontal="left" wrapText="1"/>
    </xf>
    <xf numFmtId="0" fontId="64" fillId="0" borderId="0" xfId="0" applyFont="1" applyBorder="1" applyAlignment="1">
      <alignment horizontal="left" wrapText="1"/>
    </xf>
    <xf numFmtId="4" fontId="65" fillId="0" borderId="0" xfId="0" applyNumberFormat="1" applyFont="1" applyBorder="1" applyAlignment="1">
      <alignment horizontal="left" wrapText="1"/>
    </xf>
    <xf numFmtId="177" fontId="65" fillId="0" borderId="0" xfId="0" applyNumberFormat="1" applyFont="1" applyBorder="1" applyAlignment="1">
      <alignment horizontal="right" wrapText="1"/>
    </xf>
    <xf numFmtId="0" fontId="63" fillId="0" borderId="0" xfId="0" applyFont="1" applyAlignment="1">
      <alignment horizontal="center" wrapText="1"/>
    </xf>
    <xf numFmtId="49" fontId="61" fillId="0" borderId="8" xfId="0" applyNumberFormat="1" applyFont="1" applyBorder="1" applyAlignment="1">
      <alignment horizontal="center" vertical="center" wrapText="1"/>
    </xf>
    <xf numFmtId="49" fontId="61" fillId="0" borderId="0" xfId="0" applyNumberFormat="1" applyFont="1" applyBorder="1" applyAlignment="1">
      <alignment horizontal="center" vertical="center" wrapText="1"/>
    </xf>
    <xf numFmtId="49" fontId="0" fillId="0" borderId="0" xfId="0" applyNumberFormat="1"/>
    <xf numFmtId="49" fontId="15" fillId="0" borderId="0" xfId="0" applyNumberFormat="1" applyFont="1"/>
    <xf numFmtId="49" fontId="15" fillId="27" borderId="16" xfId="0" applyNumberFormat="1" applyFont="1" applyFill="1" applyBorder="1"/>
    <xf numFmtId="0" fontId="23" fillId="0" borderId="0" xfId="0" applyFont="1" applyFill="1" applyBorder="1" applyAlignment="1">
      <alignment horizontal="left" vertical="top" wrapText="1"/>
    </xf>
    <xf numFmtId="49" fontId="63" fillId="0" borderId="0" xfId="0" applyNumberFormat="1" applyFont="1" applyBorder="1" applyAlignment="1">
      <alignment horizontal="left" vertical="top" wrapText="1"/>
    </xf>
    <xf numFmtId="49" fontId="66" fillId="0" borderId="0" xfId="0" applyNumberFormat="1" applyFont="1" applyBorder="1" applyAlignment="1">
      <alignment horizontal="left" vertical="top" wrapText="1"/>
    </xf>
    <xf numFmtId="49" fontId="0" fillId="0" borderId="0" xfId="0" applyNumberFormat="1" applyAlignment="1">
      <alignment horizontal="left"/>
    </xf>
    <xf numFmtId="49" fontId="15" fillId="0" borderId="0" xfId="0" applyNumberFormat="1" applyFont="1" applyAlignment="1">
      <alignment horizontal="left" vertical="top"/>
    </xf>
    <xf numFmtId="0" fontId="30" fillId="0" borderId="0" xfId="0" applyFont="1" applyAlignment="1">
      <alignment horizontal="right"/>
    </xf>
    <xf numFmtId="4" fontId="30" fillId="0" borderId="0" xfId="0" applyNumberFormat="1" applyFont="1" applyAlignment="1">
      <alignment horizontal="justify" vertical="center"/>
    </xf>
    <xf numFmtId="0" fontId="30" fillId="0" borderId="0" xfId="0" applyFont="1" applyAlignment="1">
      <alignment horizontal="justify"/>
    </xf>
    <xf numFmtId="0" fontId="30" fillId="0" borderId="0" xfId="0" applyFont="1" applyAlignment="1">
      <alignment horizontal="justify" vertical="top"/>
    </xf>
    <xf numFmtId="0" fontId="30" fillId="0" borderId="0" xfId="0" applyFont="1" applyAlignment="1">
      <alignment horizontal="justify" vertical="center"/>
    </xf>
    <xf numFmtId="4" fontId="30" fillId="0" borderId="0" xfId="0" applyNumberFormat="1" applyFont="1" applyAlignment="1">
      <alignment horizontal="right" vertical="center"/>
    </xf>
    <xf numFmtId="0" fontId="30" fillId="0" borderId="0" xfId="0" applyFont="1" applyBorder="1" applyAlignment="1">
      <alignment horizontal="justify" vertical="center"/>
    </xf>
    <xf numFmtId="4" fontId="30" fillId="0" borderId="0" xfId="0" applyNumberFormat="1" applyFont="1" applyBorder="1" applyAlignment="1">
      <alignment horizontal="right" vertical="center"/>
    </xf>
    <xf numFmtId="0" fontId="30" fillId="0" borderId="17" xfId="0" applyFont="1" applyBorder="1" applyAlignment="1">
      <alignment horizontal="justify" vertical="center"/>
    </xf>
    <xf numFmtId="4" fontId="30" fillId="0" borderId="17" xfId="0" applyNumberFormat="1" applyFont="1" applyBorder="1" applyAlignment="1">
      <alignment horizontal="right" vertical="center"/>
    </xf>
    <xf numFmtId="4" fontId="30" fillId="0" borderId="0" xfId="0" applyNumberFormat="1" applyFont="1" applyAlignment="1">
      <alignment horizontal="left" vertical="center"/>
    </xf>
    <xf numFmtId="0" fontId="30" fillId="0" borderId="0" xfId="0" applyFont="1" applyAlignment="1">
      <alignment horizontal="right" vertical="center"/>
    </xf>
    <xf numFmtId="0" fontId="30" fillId="0" borderId="0" xfId="0" applyFont="1" applyBorder="1" applyAlignment="1">
      <alignment vertical="center"/>
    </xf>
    <xf numFmtId="2" fontId="15" fillId="0" borderId="0" xfId="0" applyNumberFormat="1" applyFont="1" applyAlignment="1">
      <alignment wrapText="1"/>
    </xf>
    <xf numFmtId="4" fontId="23" fillId="0" borderId="0" xfId="138" applyNumberFormat="1" applyFont="1" applyBorder="1" applyAlignment="1" applyProtection="1">
      <alignment horizontal="center" wrapText="1"/>
    </xf>
    <xf numFmtId="196" fontId="23" fillId="0" borderId="0" xfId="180" applyNumberFormat="1" applyFont="1" applyBorder="1" applyAlignment="1" applyProtection="1">
      <alignment horizontal="center" wrapText="1"/>
    </xf>
    <xf numFmtId="194" fontId="23" fillId="0" borderId="0" xfId="180" applyNumberFormat="1" applyFont="1" applyFill="1" applyBorder="1" applyAlignment="1" applyProtection="1">
      <alignment horizontal="center" wrapText="1"/>
      <protection locked="0"/>
    </xf>
    <xf numFmtId="0" fontId="25" fillId="0" borderId="0" xfId="118" applyFont="1" applyFill="1" applyBorder="1" applyAlignment="1">
      <alignment horizontal="left" vertical="center" wrapText="1"/>
    </xf>
    <xf numFmtId="0" fontId="25" fillId="0" borderId="0" xfId="118" applyFont="1" applyFill="1" applyBorder="1" applyAlignment="1">
      <alignment horizontal="center" wrapText="1"/>
    </xf>
    <xf numFmtId="0" fontId="24" fillId="0" borderId="0" xfId="118" applyFont="1" applyFill="1" applyBorder="1" applyAlignment="1">
      <alignment horizontal="left" vertical="center" wrapText="1"/>
    </xf>
    <xf numFmtId="0" fontId="23" fillId="0" borderId="0" xfId="119" applyFont="1" applyBorder="1" applyAlignment="1">
      <alignment horizontal="justify" vertical="top" wrapText="1"/>
    </xf>
    <xf numFmtId="0" fontId="61" fillId="0" borderId="0" xfId="0" applyFont="1" applyBorder="1" applyAlignment="1">
      <alignment horizontal="center" vertical="center" wrapText="1"/>
    </xf>
    <xf numFmtId="49" fontId="23" fillId="0" borderId="0" xfId="129" applyNumberFormat="1" applyFont="1" applyBorder="1" applyAlignment="1">
      <alignment horizontal="center" vertical="top" wrapText="1"/>
    </xf>
    <xf numFmtId="4" fontId="23" fillId="0" borderId="0" xfId="129" applyNumberFormat="1" applyFont="1" applyAlignment="1">
      <alignment horizontal="justify" vertical="center" wrapText="1"/>
    </xf>
    <xf numFmtId="4" fontId="23" fillId="0" borderId="0" xfId="129" applyNumberFormat="1" applyFont="1" applyBorder="1" applyAlignment="1">
      <alignment horizontal="left" vertical="center" wrapText="1"/>
    </xf>
    <xf numFmtId="4" fontId="23" fillId="0" borderId="0" xfId="129" applyNumberFormat="1" applyFont="1" applyBorder="1" applyAlignment="1">
      <alignment horizontal="center" wrapText="1"/>
    </xf>
    <xf numFmtId="196" fontId="23" fillId="0" borderId="0" xfId="188" applyNumberFormat="1" applyFont="1" applyBorder="1" applyAlignment="1">
      <alignment horizontal="center" wrapText="1"/>
    </xf>
    <xf numFmtId="165" fontId="23" fillId="0" borderId="0" xfId="188" applyFont="1" applyFill="1" applyBorder="1" applyAlignment="1">
      <alignment horizontal="center" wrapText="1"/>
    </xf>
    <xf numFmtId="165" fontId="23" fillId="0" borderId="0" xfId="188" applyFont="1" applyBorder="1" applyAlignment="1">
      <alignment wrapText="1"/>
    </xf>
    <xf numFmtId="4" fontId="23" fillId="0" borderId="0" xfId="129" applyNumberFormat="1" applyFont="1" applyFill="1" applyBorder="1" applyAlignment="1">
      <alignment horizontal="left" vertical="top" wrapText="1"/>
    </xf>
    <xf numFmtId="197" fontId="23" fillId="0" borderId="0" xfId="188" applyNumberFormat="1" applyFont="1" applyBorder="1" applyAlignment="1">
      <alignment horizontal="center" wrapText="1"/>
    </xf>
    <xf numFmtId="194" fontId="23" fillId="0" borderId="0" xfId="188" applyNumberFormat="1" applyFont="1" applyFill="1" applyBorder="1" applyAlignment="1">
      <alignment horizontal="center" wrapText="1"/>
    </xf>
    <xf numFmtId="194" fontId="23" fillId="0" borderId="0" xfId="188" applyNumberFormat="1" applyFont="1" applyBorder="1" applyAlignment="1">
      <alignment wrapText="1"/>
    </xf>
    <xf numFmtId="4" fontId="23" fillId="0" borderId="0" xfId="129" applyNumberFormat="1" applyFont="1" applyBorder="1" applyAlignment="1">
      <alignment horizontal="left" vertical="top" wrapText="1"/>
    </xf>
    <xf numFmtId="194" fontId="23" fillId="0" borderId="0" xfId="188" applyNumberFormat="1" applyFont="1" applyBorder="1" applyAlignment="1">
      <alignment horizontal="center" wrapText="1"/>
    </xf>
    <xf numFmtId="4" fontId="23" fillId="0" borderId="0" xfId="129" applyNumberFormat="1" applyFont="1" applyFill="1" applyBorder="1" applyAlignment="1">
      <alignment horizontal="justify" vertical="top" wrapText="1"/>
    </xf>
    <xf numFmtId="49" fontId="25" fillId="0" borderId="0" xfId="129" applyNumberFormat="1" applyFont="1" applyAlignment="1">
      <alignment horizontal="center" vertical="center" wrapText="1"/>
    </xf>
    <xf numFmtId="196" fontId="23" fillId="0" borderId="0" xfId="188" applyNumberFormat="1" applyFont="1" applyFill="1" applyBorder="1" applyAlignment="1" applyProtection="1">
      <alignment horizontal="center" wrapText="1"/>
      <protection locked="0"/>
    </xf>
    <xf numFmtId="194" fontId="25" fillId="0" borderId="0" xfId="188" applyNumberFormat="1" applyFont="1" applyFill="1" applyBorder="1" applyAlignment="1">
      <alignment horizontal="center" wrapText="1"/>
    </xf>
    <xf numFmtId="194" fontId="25" fillId="0" borderId="0" xfId="188" applyNumberFormat="1" applyFont="1" applyBorder="1" applyAlignment="1">
      <alignment wrapText="1"/>
    </xf>
    <xf numFmtId="0" fontId="23" fillId="0" borderId="0" xfId="129" applyFont="1" applyBorder="1" applyAlignment="1">
      <alignment horizontal="center" wrapText="1"/>
    </xf>
    <xf numFmtId="0" fontId="23" fillId="0" borderId="0" xfId="129" applyFont="1" applyAlignment="1">
      <alignment horizontal="justify" vertical="top" wrapText="1"/>
    </xf>
    <xf numFmtId="0" fontId="23" fillId="0" borderId="0" xfId="129" applyFont="1" applyBorder="1" applyAlignment="1">
      <alignment horizontal="justify" vertical="top" wrapText="1"/>
    </xf>
    <xf numFmtId="0" fontId="23" fillId="0" borderId="0" xfId="129" applyFont="1" applyFill="1" applyBorder="1" applyAlignment="1">
      <alignment horizontal="justify" vertical="top" wrapText="1"/>
    </xf>
    <xf numFmtId="0" fontId="23" fillId="0" borderId="0" xfId="129" applyFont="1" applyAlignment="1">
      <alignment wrapText="1"/>
    </xf>
    <xf numFmtId="2" fontId="23" fillId="0" borderId="0" xfId="129" applyNumberFormat="1" applyFont="1" applyAlignment="1">
      <alignment wrapText="1"/>
    </xf>
    <xf numFmtId="0" fontId="23" fillId="0" borderId="0" xfId="129" applyFont="1" applyBorder="1" applyAlignment="1">
      <alignment wrapText="1"/>
    </xf>
    <xf numFmtId="49" fontId="23" fillId="0" borderId="0" xfId="129" applyNumberFormat="1" applyFont="1" applyAlignment="1">
      <alignment horizontal="left" vertical="justify" wrapText="1"/>
    </xf>
    <xf numFmtId="49" fontId="23" fillId="0" borderId="0" xfId="129" applyNumberFormat="1" applyFont="1" applyFill="1" applyBorder="1" applyAlignment="1">
      <alignment horizontal="center" vertical="top" wrapText="1"/>
    </xf>
    <xf numFmtId="49" fontId="23" fillId="0" borderId="0" xfId="129" applyNumberFormat="1" applyFont="1" applyBorder="1" applyAlignment="1">
      <alignment horizontal="center" vertical="center" wrapText="1"/>
    </xf>
    <xf numFmtId="4" fontId="23" fillId="0" borderId="0" xfId="129" applyNumberFormat="1" applyFont="1" applyBorder="1" applyAlignment="1">
      <alignment horizontal="center" vertical="center" wrapText="1"/>
    </xf>
    <xf numFmtId="196" fontId="23" fillId="0" borderId="0" xfId="188" applyNumberFormat="1" applyFont="1" applyBorder="1" applyAlignment="1">
      <alignment horizontal="center" vertical="center" wrapText="1"/>
    </xf>
    <xf numFmtId="194" fontId="23" fillId="0" borderId="0" xfId="188" applyNumberFormat="1" applyFont="1" applyFill="1" applyBorder="1" applyAlignment="1">
      <alignment horizontal="center" vertical="center" wrapText="1"/>
    </xf>
    <xf numFmtId="194" fontId="23" fillId="0" borderId="0" xfId="188" applyNumberFormat="1" applyFont="1" applyBorder="1" applyAlignment="1">
      <alignment vertical="center" wrapText="1"/>
    </xf>
    <xf numFmtId="4" fontId="23" fillId="0" borderId="0" xfId="129" applyNumberFormat="1" applyFont="1" applyBorder="1" applyAlignment="1">
      <alignment vertical="top" wrapText="1"/>
    </xf>
    <xf numFmtId="4" fontId="23" fillId="0" borderId="0" xfId="129" applyNumberFormat="1" applyFont="1" applyBorder="1" applyAlignment="1">
      <alignment horizontal="justify" wrapText="1"/>
    </xf>
    <xf numFmtId="0" fontId="23" fillId="0" borderId="0" xfId="129" applyNumberFormat="1" applyFont="1" applyAlignment="1">
      <alignment horizontal="center" wrapText="1"/>
    </xf>
    <xf numFmtId="177" fontId="23" fillId="0" borderId="0" xfId="129" applyNumberFormat="1" applyFont="1" applyAlignment="1">
      <alignment wrapText="1"/>
    </xf>
    <xf numFmtId="177" fontId="23" fillId="0" borderId="0" xfId="129" applyNumberFormat="1" applyFont="1" applyFill="1" applyBorder="1" applyAlignment="1">
      <alignment wrapText="1"/>
    </xf>
    <xf numFmtId="0" fontId="23" fillId="0" borderId="0" xfId="129" applyNumberFormat="1" applyFont="1" applyBorder="1" applyAlignment="1">
      <alignment wrapText="1"/>
    </xf>
    <xf numFmtId="165" fontId="23" fillId="0" borderId="0" xfId="129" applyNumberFormat="1" applyFont="1" applyFill="1" applyBorder="1" applyAlignment="1">
      <alignment horizontal="right" wrapText="1"/>
    </xf>
    <xf numFmtId="4" fontId="23" fillId="0" borderId="0" xfId="129" applyNumberFormat="1" applyFont="1" applyBorder="1" applyAlignment="1">
      <alignment horizontal="justify" vertical="top" wrapText="1"/>
    </xf>
    <xf numFmtId="0" fontId="23" fillId="0" borderId="0" xfId="129" applyFont="1" applyFill="1" applyBorder="1" applyAlignment="1">
      <alignment wrapText="1"/>
    </xf>
    <xf numFmtId="4" fontId="23" fillId="0" borderId="0" xfId="129" applyNumberFormat="1" applyFont="1" applyFill="1" applyBorder="1" applyAlignment="1">
      <alignment wrapText="1"/>
    </xf>
    <xf numFmtId="194" fontId="23" fillId="0" borderId="0" xfId="129" applyNumberFormat="1" applyFont="1" applyBorder="1" applyAlignment="1">
      <alignment wrapText="1"/>
    </xf>
    <xf numFmtId="4" fontId="23" fillId="0" borderId="0" xfId="129" applyNumberFormat="1" applyFont="1" applyAlignment="1">
      <alignment horizontal="justify" wrapText="1"/>
    </xf>
    <xf numFmtId="4" fontId="23" fillId="0" borderId="0" xfId="129" applyNumberFormat="1" applyFont="1" applyAlignment="1">
      <alignment horizontal="center" wrapText="1"/>
    </xf>
    <xf numFmtId="4" fontId="23" fillId="0" borderId="0" xfId="0" applyNumberFormat="1" applyFont="1" applyAlignment="1" applyProtection="1">
      <alignment horizontal="right" wrapText="1"/>
    </xf>
    <xf numFmtId="0" fontId="15" fillId="0" borderId="0" xfId="0" applyFont="1" applyProtection="1"/>
    <xf numFmtId="0" fontId="15" fillId="0" borderId="0" xfId="0" applyFont="1" applyAlignment="1">
      <alignment horizontal="center" vertical="top"/>
    </xf>
    <xf numFmtId="0" fontId="15" fillId="0" borderId="0" xfId="0" applyFont="1" applyAlignment="1">
      <alignment vertical="top" wrapText="1"/>
    </xf>
    <xf numFmtId="2" fontId="15" fillId="0" borderId="0" xfId="0" applyNumberFormat="1" applyFont="1" applyAlignment="1"/>
    <xf numFmtId="2" fontId="15" fillId="0" borderId="0" xfId="0" applyNumberFormat="1" applyFont="1"/>
    <xf numFmtId="4" fontId="15" fillId="0" borderId="0" xfId="0" applyNumberFormat="1" applyFont="1" applyProtection="1">
      <protection locked="0"/>
    </xf>
    <xf numFmtId="2" fontId="23" fillId="0" borderId="0" xfId="0" applyNumberFormat="1" applyFont="1" applyAlignment="1">
      <alignment wrapText="1"/>
    </xf>
    <xf numFmtId="4" fontId="23" fillId="0" borderId="0" xfId="129" applyNumberFormat="1" applyFont="1" applyAlignment="1">
      <alignment horizontal="justify" vertical="top" wrapText="1"/>
    </xf>
    <xf numFmtId="44" fontId="23" fillId="0" borderId="0" xfId="0" applyNumberFormat="1" applyFont="1"/>
    <xf numFmtId="0" fontId="23" fillId="0" borderId="0" xfId="0" applyFont="1" applyAlignment="1">
      <alignment vertical="top" wrapText="1"/>
    </xf>
    <xf numFmtId="0" fontId="30" fillId="0" borderId="0" xfId="0" applyFont="1" applyBorder="1" applyAlignment="1">
      <alignment horizontal="right" vertical="center"/>
    </xf>
    <xf numFmtId="4" fontId="30" fillId="0" borderId="0" xfId="0" applyNumberFormat="1" applyFont="1" applyBorder="1" applyAlignment="1">
      <alignment horizontal="justify" vertical="center"/>
    </xf>
    <xf numFmtId="4" fontId="30" fillId="0" borderId="0" xfId="0" applyNumberFormat="1" applyFont="1" applyBorder="1"/>
    <xf numFmtId="0" fontId="30" fillId="0" borderId="0" xfId="0" applyFont="1" applyBorder="1"/>
    <xf numFmtId="0" fontId="69" fillId="0" borderId="0" xfId="0" applyFont="1" applyBorder="1" applyAlignment="1">
      <alignment horizontal="right" vertical="center"/>
    </xf>
    <xf numFmtId="4" fontId="69" fillId="0" borderId="0" xfId="0" applyNumberFormat="1" applyFont="1" applyBorder="1" applyAlignment="1">
      <alignment horizontal="justify" vertical="center"/>
    </xf>
    <xf numFmtId="4" fontId="69" fillId="0" borderId="0" xfId="0" applyNumberFormat="1" applyFont="1" applyBorder="1"/>
    <xf numFmtId="0" fontId="2" fillId="0" borderId="0" xfId="0" applyFont="1"/>
    <xf numFmtId="0" fontId="74" fillId="0" borderId="18" xfId="0" applyFont="1" applyBorder="1" applyAlignment="1">
      <alignment horizontal="center" vertical="center" wrapText="1"/>
    </xf>
    <xf numFmtId="0" fontId="74" fillId="0" borderId="0" xfId="0" applyFont="1" applyAlignment="1">
      <alignment horizontal="center" vertical="center" wrapText="1"/>
    </xf>
    <xf numFmtId="0" fontId="2" fillId="0" borderId="0" xfId="0" applyFont="1" applyAlignment="1">
      <alignment horizontal="center" vertical="center"/>
    </xf>
    <xf numFmtId="0" fontId="2" fillId="0" borderId="0" xfId="114" applyFont="1" applyAlignment="1">
      <alignment horizontal="justify" vertical="top" wrapText="1"/>
    </xf>
    <xf numFmtId="0" fontId="2" fillId="0" borderId="0" xfId="0" applyFont="1" applyAlignment="1">
      <alignment horizontal="right"/>
    </xf>
    <xf numFmtId="0" fontId="76" fillId="0" borderId="19" xfId="115" applyFont="1" applyBorder="1" applyAlignment="1">
      <alignment horizontal="center"/>
    </xf>
    <xf numFmtId="0" fontId="76" fillId="0" borderId="20" xfId="115" applyFont="1" applyBorder="1"/>
    <xf numFmtId="0" fontId="76" fillId="0" borderId="20" xfId="115" applyFont="1" applyBorder="1" applyAlignment="1">
      <alignment horizontal="center"/>
    </xf>
    <xf numFmtId="4" fontId="76" fillId="0" borderId="20" xfId="115" applyNumberFormat="1" applyFont="1" applyBorder="1" applyAlignment="1">
      <alignment horizontal="center"/>
    </xf>
    <xf numFmtId="1" fontId="2" fillId="0" borderId="0" xfId="0" applyNumberFormat="1" applyFont="1" applyAlignment="1" applyProtection="1">
      <alignment horizontal="center" vertical="top" wrapText="1"/>
      <protection locked="0"/>
    </xf>
    <xf numFmtId="0" fontId="2" fillId="0" borderId="0" xfId="0" applyFont="1" applyAlignment="1">
      <alignment horizontal="left"/>
    </xf>
    <xf numFmtId="43" fontId="2" fillId="0" borderId="0" xfId="0" applyNumberFormat="1" applyFont="1"/>
    <xf numFmtId="0" fontId="29" fillId="0" borderId="0" xfId="0" applyFont="1"/>
    <xf numFmtId="0" fontId="2" fillId="0" borderId="0" xfId="114" applyFont="1" applyAlignment="1">
      <alignment horizontal="right"/>
    </xf>
    <xf numFmtId="0" fontId="2" fillId="0" borderId="0" xfId="114" applyFont="1"/>
    <xf numFmtId="0" fontId="29" fillId="0" borderId="0" xfId="115" applyFont="1"/>
    <xf numFmtId="0" fontId="2" fillId="0" borderId="0" xfId="0" applyFont="1" applyAlignment="1">
      <alignment horizontal="center" vertical="top" wrapText="1"/>
    </xf>
    <xf numFmtId="0" fontId="2" fillId="0" borderId="0" xfId="0" applyFont="1" applyAlignment="1">
      <alignment vertical="center"/>
    </xf>
    <xf numFmtId="0" fontId="2" fillId="0" borderId="0" xfId="0" quotePrefix="1" applyFont="1"/>
    <xf numFmtId="0" fontId="78" fillId="0" borderId="0" xfId="0" applyFont="1" applyAlignment="1">
      <alignment horizontal="center" vertical="center"/>
    </xf>
    <xf numFmtId="0" fontId="2" fillId="0" borderId="0" xfId="0" applyFont="1" applyAlignment="1">
      <alignment vertical="top"/>
    </xf>
    <xf numFmtId="2" fontId="29" fillId="0" borderId="0" xfId="0" applyNumberFormat="1" applyFont="1"/>
    <xf numFmtId="0" fontId="76" fillId="0" borderId="0" xfId="115" applyFont="1" applyAlignment="1">
      <alignment horizontal="center"/>
    </xf>
    <xf numFmtId="0" fontId="78" fillId="0" borderId="0" xfId="115" applyFont="1"/>
    <xf numFmtId="0" fontId="76" fillId="0" borderId="0" xfId="115" applyFont="1"/>
    <xf numFmtId="4" fontId="76" fillId="0" borderId="0" xfId="115" applyNumberFormat="1" applyFont="1" applyAlignment="1">
      <alignment horizontal="center"/>
    </xf>
    <xf numFmtId="2" fontId="2" fillId="0" borderId="0" xfId="0" applyNumberFormat="1" applyFont="1" applyAlignment="1">
      <alignment horizontal="right"/>
    </xf>
    <xf numFmtId="2" fontId="29" fillId="0" borderId="0" xfId="0" applyNumberFormat="1" applyFont="1" applyAlignment="1">
      <alignment horizontal="right"/>
    </xf>
    <xf numFmtId="0" fontId="29" fillId="0" borderId="0" xfId="0" applyFont="1" applyAlignment="1">
      <alignment horizontal="right"/>
    </xf>
    <xf numFmtId="0" fontId="2" fillId="0" borderId="0" xfId="0" applyFont="1" applyAlignment="1">
      <alignment horizontal="center"/>
    </xf>
    <xf numFmtId="0" fontId="80" fillId="0" borderId="0" xfId="0" applyFont="1" applyAlignment="1">
      <alignment horizontal="right"/>
    </xf>
    <xf numFmtId="0" fontId="2" fillId="0" borderId="21" xfId="0" applyFont="1" applyBorder="1"/>
    <xf numFmtId="0" fontId="29" fillId="28" borderId="0" xfId="0" applyFont="1" applyFill="1"/>
    <xf numFmtId="0" fontId="2" fillId="28" borderId="0" xfId="0" applyFont="1" applyFill="1"/>
    <xf numFmtId="2" fontId="29" fillId="28" borderId="0" xfId="0" applyNumberFormat="1" applyFont="1" applyFill="1"/>
    <xf numFmtId="2" fontId="2" fillId="0" borderId="0" xfId="0" applyNumberFormat="1" applyFont="1"/>
    <xf numFmtId="0" fontId="2" fillId="0" borderId="0" xfId="116" applyFont="1" applyAlignment="1">
      <alignment horizontal="center"/>
    </xf>
    <xf numFmtId="0" fontId="2" fillId="0" borderId="0" xfId="116" applyFont="1"/>
    <xf numFmtId="1" fontId="2" fillId="0" borderId="0" xfId="116" applyNumberFormat="1" applyFont="1" applyAlignment="1">
      <alignment horizontal="right"/>
    </xf>
    <xf numFmtId="4" fontId="2" fillId="0" borderId="0" xfId="116" applyNumberFormat="1" applyFont="1"/>
    <xf numFmtId="0" fontId="2" fillId="0" borderId="0" xfId="117" applyFont="1"/>
    <xf numFmtId="0" fontId="2" fillId="0" borderId="0" xfId="117" applyFont="1" applyAlignment="1">
      <alignment horizontal="center"/>
    </xf>
    <xf numFmtId="0" fontId="2" fillId="0" borderId="0" xfId="116" applyFont="1" applyAlignment="1">
      <alignment horizontal="right"/>
    </xf>
    <xf numFmtId="1" fontId="2" fillId="0" borderId="0" xfId="116" applyNumberFormat="1" applyFont="1"/>
    <xf numFmtId="4" fontId="2" fillId="0" borderId="0" xfId="0" applyNumberFormat="1" applyFont="1" applyAlignment="1">
      <alignment horizontal="right"/>
    </xf>
    <xf numFmtId="0" fontId="2" fillId="0" borderId="0" xfId="0" applyFont="1" applyAlignment="1">
      <alignment horizontal="right" wrapText="1"/>
    </xf>
    <xf numFmtId="0" fontId="77" fillId="0" borderId="0" xfId="0" applyFont="1" applyAlignment="1">
      <alignment horizontal="center"/>
    </xf>
    <xf numFmtId="4" fontId="75" fillId="0" borderId="0" xfId="114" applyNumberFormat="1" applyFont="1" applyAlignment="1">
      <alignment horizontal="center"/>
    </xf>
    <xf numFmtId="0" fontId="29" fillId="0" borderId="22" xfId="115" applyFont="1" applyBorder="1"/>
    <xf numFmtId="0" fontId="29" fillId="0" borderId="22" xfId="115" applyFont="1" applyBorder="1" applyAlignment="1">
      <alignment horizontal="center"/>
    </xf>
    <xf numFmtId="0" fontId="2" fillId="0" borderId="22" xfId="0" applyFont="1" applyBorder="1"/>
    <xf numFmtId="4" fontId="76" fillId="0" borderId="22" xfId="115" applyNumberFormat="1" applyFont="1" applyBorder="1" applyAlignment="1">
      <alignment horizontal="center"/>
    </xf>
    <xf numFmtId="0" fontId="29" fillId="0" borderId="23" xfId="115" applyFont="1" applyBorder="1"/>
    <xf numFmtId="0" fontId="29" fillId="0" borderId="23" xfId="115" applyFont="1" applyBorder="1" applyAlignment="1">
      <alignment horizontal="center"/>
    </xf>
    <xf numFmtId="0" fontId="2" fillId="0" borderId="23" xfId="0" applyFont="1" applyBorder="1"/>
    <xf numFmtId="4" fontId="76" fillId="0" borderId="23" xfId="115" applyNumberFormat="1" applyFont="1" applyBorder="1" applyAlignment="1">
      <alignment horizontal="center"/>
    </xf>
    <xf numFmtId="0" fontId="29" fillId="0" borderId="24" xfId="120" applyFont="1" applyBorder="1"/>
    <xf numFmtId="0" fontId="29" fillId="0" borderId="24" xfId="120" applyFont="1" applyBorder="1" applyAlignment="1">
      <alignment horizontal="left"/>
    </xf>
    <xf numFmtId="0" fontId="29" fillId="0" borderId="24" xfId="120" applyFont="1" applyBorder="1" applyAlignment="1">
      <alignment horizontal="center"/>
    </xf>
    <xf numFmtId="0" fontId="2" fillId="0" borderId="25" xfId="0" applyFont="1" applyBorder="1"/>
    <xf numFmtId="4" fontId="76" fillId="0" borderId="24" xfId="115" applyNumberFormat="1" applyFont="1" applyBorder="1" applyAlignment="1">
      <alignment horizontal="center"/>
    </xf>
    <xf numFmtId="4" fontId="23" fillId="0" borderId="0" xfId="138" applyNumberFormat="1" applyFont="1" applyAlignment="1">
      <alignment horizontal="center" wrapText="1"/>
    </xf>
    <xf numFmtId="44" fontId="23" fillId="0" borderId="0" xfId="0" applyNumberFormat="1" applyFont="1" applyAlignment="1">
      <alignment horizontal="right" wrapText="1"/>
    </xf>
    <xf numFmtId="49" fontId="23" fillId="0" borderId="0" xfId="127" applyNumberFormat="1" applyFont="1" applyAlignment="1">
      <alignment horizontal="center" vertical="top" wrapText="1"/>
    </xf>
    <xf numFmtId="4" fontId="23" fillId="0" borderId="0" xfId="127" applyNumberFormat="1" applyFont="1" applyAlignment="1">
      <alignment horizontal="justify" vertical="center" wrapText="1"/>
    </xf>
    <xf numFmtId="0" fontId="23" fillId="0" borderId="0" xfId="127" applyFont="1" applyAlignment="1">
      <alignment horizontal="center" wrapText="1"/>
    </xf>
    <xf numFmtId="177" fontId="23" fillId="0" borderId="0" xfId="127" applyNumberFormat="1" applyFont="1" applyAlignment="1">
      <alignment wrapText="1"/>
    </xf>
    <xf numFmtId="0" fontId="23" fillId="0" borderId="0" xfId="127" applyFont="1" applyAlignment="1">
      <alignment wrapText="1"/>
    </xf>
    <xf numFmtId="0" fontId="30" fillId="0" borderId="0" xfId="0" applyFont="1" applyAlignment="1">
      <alignment horizontal="center" vertical="top" wrapText="1"/>
    </xf>
    <xf numFmtId="0" fontId="29" fillId="0" borderId="0" xfId="139" applyFont="1"/>
    <xf numFmtId="0" fontId="2" fillId="0" borderId="21" xfId="0" applyFont="1" applyBorder="1" applyAlignment="1">
      <alignment vertical="center"/>
    </xf>
    <xf numFmtId="0" fontId="76" fillId="0" borderId="26" xfId="0" applyFont="1" applyBorder="1"/>
    <xf numFmtId="0" fontId="15" fillId="0" borderId="0" xfId="0" applyFont="1" applyBorder="1" applyAlignment="1">
      <alignment vertical="top" wrapText="1"/>
    </xf>
    <xf numFmtId="0" fontId="15" fillId="0" borderId="0" xfId="0" applyFont="1" applyBorder="1" applyAlignment="1">
      <alignment horizontal="left" vertical="top" wrapText="1"/>
    </xf>
    <xf numFmtId="0" fontId="23" fillId="0" borderId="0" xfId="0" applyFont="1" applyAlignment="1">
      <alignment vertical="top"/>
    </xf>
    <xf numFmtId="0" fontId="23" fillId="0" borderId="0" xfId="0" applyFont="1" applyAlignment="1">
      <alignment horizontal="center"/>
    </xf>
    <xf numFmtId="0" fontId="25" fillId="0" borderId="0" xfId="0" applyFont="1"/>
    <xf numFmtId="0" fontId="23" fillId="0" borderId="0" xfId="0" applyFont="1"/>
    <xf numFmtId="0" fontId="23" fillId="0" borderId="0" xfId="0" applyFont="1" applyAlignment="1">
      <alignment horizontal="left" vertical="top" wrapText="1"/>
    </xf>
    <xf numFmtId="0" fontId="95" fillId="0" borderId="0" xfId="0" applyFont="1" applyAlignment="1">
      <alignment horizontal="justify" vertical="center"/>
    </xf>
    <xf numFmtId="0" fontId="61" fillId="0" borderId="0" xfId="0" applyFont="1" applyAlignment="1">
      <alignment horizontal="center" vertical="center" wrapText="1"/>
    </xf>
    <xf numFmtId="0" fontId="15" fillId="0" borderId="0" xfId="0" applyFont="1" applyAlignment="1">
      <alignment horizontal="center" vertical="center" wrapText="1"/>
    </xf>
    <xf numFmtId="4" fontId="23" fillId="0" borderId="0" xfId="0" applyNumberFormat="1" applyFont="1" applyAlignment="1" applyProtection="1">
      <alignment horizontal="right" wrapText="1"/>
      <protection locked="0"/>
    </xf>
    <xf numFmtId="4" fontId="23" fillId="0" borderId="0" xfId="0" applyNumberFormat="1" applyFont="1" applyAlignment="1">
      <alignment horizontal="right" wrapText="1"/>
    </xf>
    <xf numFmtId="49" fontId="23" fillId="0" borderId="0" xfId="129" applyNumberFormat="1" applyFont="1" applyAlignment="1">
      <alignment horizontal="center" vertical="top" wrapText="1"/>
    </xf>
    <xf numFmtId="196" fontId="23" fillId="0" borderId="0" xfId="181" applyNumberFormat="1" applyFont="1" applyBorder="1" applyAlignment="1" applyProtection="1">
      <alignment horizontal="center" wrapText="1"/>
    </xf>
    <xf numFmtId="194" fontId="23" fillId="0" borderId="0" xfId="181" applyNumberFormat="1" applyFont="1" applyFill="1" applyBorder="1" applyAlignment="1" applyProtection="1">
      <alignment horizontal="center" wrapText="1"/>
      <protection locked="0"/>
    </xf>
    <xf numFmtId="165" fontId="23" fillId="0" borderId="0" xfId="189" applyFont="1" applyBorder="1" applyAlignment="1">
      <alignment wrapText="1"/>
    </xf>
    <xf numFmtId="196" fontId="23" fillId="0" borderId="0" xfId="189" applyNumberFormat="1" applyFont="1" applyBorder="1" applyAlignment="1">
      <alignment horizontal="center" wrapText="1"/>
    </xf>
    <xf numFmtId="194" fontId="23" fillId="0" borderId="0" xfId="189" applyNumberFormat="1" applyFont="1" applyFill="1" applyBorder="1" applyAlignment="1">
      <alignment horizontal="center" wrapText="1"/>
    </xf>
    <xf numFmtId="194" fontId="23" fillId="0" borderId="0" xfId="189" applyNumberFormat="1" applyFont="1" applyBorder="1" applyAlignment="1">
      <alignment wrapText="1"/>
    </xf>
    <xf numFmtId="4" fontId="23" fillId="0" borderId="0" xfId="129" applyNumberFormat="1" applyFont="1" applyAlignment="1">
      <alignment horizontal="left" vertical="top" wrapText="1"/>
    </xf>
    <xf numFmtId="4" fontId="30" fillId="0" borderId="0" xfId="0" applyNumberFormat="1" applyFont="1" applyAlignment="1">
      <alignment vertical="center"/>
    </xf>
    <xf numFmtId="0" fontId="81" fillId="0" borderId="0" xfId="0" applyFont="1" applyAlignment="1">
      <alignment horizontal="left" vertical="top"/>
    </xf>
    <xf numFmtId="0" fontId="81" fillId="0" borderId="0" xfId="0" applyFont="1" applyAlignment="1">
      <alignment vertical="top" wrapText="1"/>
    </xf>
    <xf numFmtId="0" fontId="81" fillId="0" borderId="0" xfId="0" applyFont="1" applyAlignment="1">
      <alignment vertical="top"/>
    </xf>
    <xf numFmtId="0" fontId="81" fillId="0" borderId="0" xfId="0" applyFont="1"/>
    <xf numFmtId="0" fontId="81" fillId="29" borderId="26" xfId="0" applyFont="1" applyFill="1" applyBorder="1" applyAlignment="1">
      <alignment horizontal="center" vertical="top"/>
    </xf>
    <xf numFmtId="0" fontId="81" fillId="29" borderId="26" xfId="0" applyFont="1" applyFill="1" applyBorder="1" applyAlignment="1">
      <alignment vertical="top" wrapText="1"/>
    </xf>
    <xf numFmtId="0" fontId="81" fillId="29" borderId="26" xfId="0" applyFont="1" applyFill="1" applyBorder="1"/>
    <xf numFmtId="0" fontId="81" fillId="0" borderId="0" xfId="0" applyFont="1" applyAlignment="1">
      <alignment horizontal="center" vertical="top"/>
    </xf>
    <xf numFmtId="0" fontId="82" fillId="0" borderId="0" xfId="0" applyFont="1" applyAlignment="1">
      <alignment vertical="top" wrapText="1"/>
    </xf>
    <xf numFmtId="177" fontId="81" fillId="0" borderId="0" xfId="0" applyNumberFormat="1" applyFont="1" applyAlignment="1">
      <alignment vertical="top"/>
    </xf>
    <xf numFmtId="0" fontId="81" fillId="0" borderId="17" xfId="0" applyFont="1" applyBorder="1" applyAlignment="1">
      <alignment vertical="top" wrapText="1"/>
    </xf>
    <xf numFmtId="0" fontId="81" fillId="0" borderId="17" xfId="0" applyFont="1" applyBorder="1" applyAlignment="1">
      <alignment vertical="top"/>
    </xf>
    <xf numFmtId="177" fontId="81" fillId="0" borderId="17" xfId="0" applyNumberFormat="1" applyFont="1" applyBorder="1" applyAlignment="1">
      <alignment vertical="top"/>
    </xf>
    <xf numFmtId="0" fontId="82" fillId="0" borderId="0" xfId="0" applyFont="1" applyAlignment="1">
      <alignment horizontal="center"/>
    </xf>
    <xf numFmtId="0" fontId="82" fillId="0" borderId="0" xfId="0" applyFont="1"/>
    <xf numFmtId="177" fontId="82" fillId="0" borderId="0" xfId="0" applyNumberFormat="1" applyFont="1"/>
    <xf numFmtId="177" fontId="81" fillId="0" borderId="0" xfId="0" applyNumberFormat="1" applyFont="1"/>
    <xf numFmtId="0" fontId="81" fillId="29" borderId="26" xfId="0" applyFont="1" applyFill="1" applyBorder="1" applyAlignment="1">
      <alignment vertical="top"/>
    </xf>
    <xf numFmtId="177" fontId="81" fillId="29" borderId="26" xfId="0" applyNumberFormat="1" applyFont="1" applyFill="1" applyBorder="1"/>
    <xf numFmtId="0" fontId="82" fillId="0" borderId="0" xfId="124" applyFont="1" applyAlignment="1">
      <alignment horizontal="left" vertical="top" wrapText="1"/>
    </xf>
    <xf numFmtId="0" fontId="81" fillId="0" borderId="0" xfId="124" applyFont="1"/>
    <xf numFmtId="0" fontId="81" fillId="0" borderId="0" xfId="124" applyFont="1" applyAlignment="1">
      <alignment horizontal="right"/>
    </xf>
    <xf numFmtId="4" fontId="81" fillId="0" borderId="0" xfId="194" applyNumberFormat="1" applyFont="1" applyFill="1" applyBorder="1" applyAlignment="1" applyProtection="1">
      <alignment horizontal="right"/>
    </xf>
    <xf numFmtId="43" fontId="81" fillId="0" borderId="0" xfId="194" applyFont="1" applyFill="1" applyBorder="1" applyAlignment="1" applyProtection="1">
      <alignment horizontal="right"/>
    </xf>
    <xf numFmtId="0" fontId="81" fillId="0" borderId="0" xfId="124" applyFont="1" applyAlignment="1">
      <alignment horizontal="justify" vertical="top" wrapText="1"/>
    </xf>
    <xf numFmtId="0" fontId="81" fillId="0" borderId="0" xfId="124" applyFont="1" applyAlignment="1">
      <alignment horizontal="right" wrapText="1"/>
    </xf>
    <xf numFmtId="43" fontId="81" fillId="0" borderId="0" xfId="194" applyFont="1" applyFill="1" applyBorder="1" applyAlignment="1" applyProtection="1">
      <alignment horizontal="right" wrapText="1"/>
    </xf>
    <xf numFmtId="4" fontId="81" fillId="0" borderId="0" xfId="124" applyNumberFormat="1" applyFont="1" applyAlignment="1">
      <alignment horizontal="right"/>
    </xf>
    <xf numFmtId="49" fontId="81" fillId="0" borderId="0" xfId="124" applyNumberFormat="1" applyFont="1" applyAlignment="1">
      <alignment horizontal="center" vertical="top"/>
    </xf>
    <xf numFmtId="0" fontId="82" fillId="0" borderId="0" xfId="124" applyFont="1" applyAlignment="1">
      <alignment horizontal="justify" vertical="top" wrapText="1"/>
    </xf>
    <xf numFmtId="49" fontId="81" fillId="0" borderId="0" xfId="124" applyNumberFormat="1" applyFont="1" applyAlignment="1">
      <alignment horizontal="left" vertical="top"/>
    </xf>
    <xf numFmtId="49" fontId="81" fillId="0" borderId="0" xfId="124" applyNumberFormat="1" applyFont="1" applyAlignment="1">
      <alignment horizontal="right" vertical="top"/>
    </xf>
    <xf numFmtId="49" fontId="81" fillId="0" borderId="0" xfId="124" applyNumberFormat="1" applyFont="1" applyAlignment="1">
      <alignment horizontal="justify" vertical="top" wrapText="1"/>
    </xf>
    <xf numFmtId="0" fontId="81" fillId="0" borderId="0" xfId="124" applyFont="1" applyAlignment="1">
      <alignment horizontal="justify" vertical="center" wrapText="1"/>
    </xf>
    <xf numFmtId="0" fontId="81" fillId="0" borderId="0" xfId="124" applyFont="1" applyAlignment="1">
      <alignment horizontal="center" vertical="top"/>
    </xf>
    <xf numFmtId="49" fontId="82" fillId="0" borderId="0" xfId="124" applyNumberFormat="1" applyFont="1" applyAlignment="1">
      <alignment horizontal="justify" vertical="top" wrapText="1"/>
    </xf>
    <xf numFmtId="49" fontId="82" fillId="0" borderId="0" xfId="124" applyNumberFormat="1" applyFont="1" applyAlignment="1">
      <alignment horizontal="left" vertical="top" wrapText="1"/>
    </xf>
    <xf numFmtId="0" fontId="81" fillId="0" borderId="0" xfId="124" applyFont="1" applyAlignment="1">
      <alignment horizontal="left" vertical="top" wrapText="1"/>
    </xf>
    <xf numFmtId="0" fontId="81" fillId="0" borderId="17" xfId="0" applyFont="1" applyBorder="1" applyAlignment="1">
      <alignment horizontal="center" vertical="top"/>
    </xf>
    <xf numFmtId="0" fontId="81" fillId="0" borderId="17" xfId="124" applyFont="1" applyBorder="1" applyAlignment="1">
      <alignment horizontal="justify" vertical="top" wrapText="1"/>
    </xf>
    <xf numFmtId="0" fontId="81" fillId="0" borderId="17" xfId="124" applyFont="1" applyBorder="1" applyAlignment="1">
      <alignment horizontal="right"/>
    </xf>
    <xf numFmtId="4" fontId="81" fillId="0" borderId="17" xfId="124" applyNumberFormat="1" applyFont="1" applyBorder="1" applyAlignment="1">
      <alignment horizontal="right"/>
    </xf>
    <xf numFmtId="43" fontId="81" fillId="0" borderId="17" xfId="194" applyFont="1" applyFill="1" applyBorder="1" applyAlignment="1" applyProtection="1">
      <alignment horizontal="right" wrapText="1"/>
    </xf>
    <xf numFmtId="43" fontId="82" fillId="0" borderId="0" xfId="194" applyFont="1" applyFill="1" applyBorder="1" applyAlignment="1" applyProtection="1">
      <alignment horizontal="right" wrapText="1"/>
    </xf>
    <xf numFmtId="4" fontId="81" fillId="0" borderId="0" xfId="124" applyNumberFormat="1" applyFont="1" applyAlignment="1">
      <alignment horizontal="right" wrapText="1"/>
    </xf>
    <xf numFmtId="0" fontId="81" fillId="0" borderId="17" xfId="124" applyFont="1" applyBorder="1" applyAlignment="1">
      <alignment horizontal="right" wrapText="1"/>
    </xf>
    <xf numFmtId="4" fontId="81" fillId="0" borderId="17" xfId="124" applyNumberFormat="1" applyFont="1" applyBorder="1" applyAlignment="1">
      <alignment horizontal="right" wrapText="1"/>
    </xf>
    <xf numFmtId="49" fontId="82" fillId="0" borderId="0" xfId="148" applyNumberFormat="1" applyFont="1" applyAlignment="1">
      <alignment horizontal="center" vertical="center"/>
    </xf>
    <xf numFmtId="0" fontId="82" fillId="0" borderId="17" xfId="0" applyFont="1" applyBorder="1" applyAlignment="1">
      <alignment vertical="top" wrapText="1"/>
    </xf>
    <xf numFmtId="0" fontId="81" fillId="0" borderId="17" xfId="0" applyFont="1" applyBorder="1" applyAlignment="1">
      <alignment horizontal="left"/>
    </xf>
    <xf numFmtId="1" fontId="81" fillId="0" borderId="17" xfId="0" applyNumberFormat="1" applyFont="1" applyBorder="1" applyAlignment="1">
      <alignment horizontal="center"/>
    </xf>
    <xf numFmtId="4" fontId="81" fillId="0" borderId="17" xfId="0" applyNumberFormat="1" applyFont="1" applyBorder="1" applyAlignment="1">
      <alignment horizontal="right"/>
    </xf>
    <xf numFmtId="4" fontId="81" fillId="0" borderId="17" xfId="0" applyNumberFormat="1" applyFont="1" applyBorder="1"/>
    <xf numFmtId="0" fontId="81" fillId="0" borderId="0" xfId="0" applyFont="1" applyAlignment="1">
      <alignment horizontal="left"/>
    </xf>
    <xf numFmtId="1" fontId="81" fillId="0" borderId="0" xfId="0" applyNumberFormat="1" applyFont="1" applyAlignment="1">
      <alignment horizontal="center"/>
    </xf>
    <xf numFmtId="4" fontId="81" fillId="0" borderId="0" xfId="0" applyNumberFormat="1" applyFont="1" applyAlignment="1">
      <alignment horizontal="right"/>
    </xf>
    <xf numFmtId="4" fontId="81" fillId="0" borderId="0" xfId="0" applyNumberFormat="1" applyFont="1"/>
    <xf numFmtId="49" fontId="81" fillId="0" borderId="0" xfId="148" applyNumberFormat="1" applyFont="1" applyAlignment="1">
      <alignment horizontal="center" vertical="center"/>
    </xf>
    <xf numFmtId="0" fontId="81" fillId="0" borderId="21" xfId="0" applyFont="1" applyBorder="1" applyAlignment="1">
      <alignment vertical="top" wrapText="1"/>
    </xf>
    <xf numFmtId="0" fontId="81" fillId="0" borderId="21" xfId="0" applyFont="1" applyBorder="1" applyAlignment="1">
      <alignment horizontal="left"/>
    </xf>
    <xf numFmtId="1" fontId="81" fillId="0" borderId="21" xfId="0" applyNumberFormat="1" applyFont="1" applyBorder="1" applyAlignment="1">
      <alignment horizontal="center"/>
    </xf>
    <xf numFmtId="4" fontId="81" fillId="0" borderId="21" xfId="0" applyNumberFormat="1" applyFont="1" applyBorder="1" applyAlignment="1">
      <alignment horizontal="right"/>
    </xf>
    <xf numFmtId="4" fontId="81" fillId="0" borderId="21" xfId="0" applyNumberFormat="1" applyFont="1" applyBorder="1"/>
    <xf numFmtId="165" fontId="81" fillId="0" borderId="0" xfId="0" applyNumberFormat="1" applyFont="1"/>
    <xf numFmtId="0" fontId="81" fillId="0" borderId="25" xfId="0" applyFont="1" applyBorder="1" applyAlignment="1">
      <alignment vertical="top" wrapText="1"/>
    </xf>
    <xf numFmtId="0" fontId="81" fillId="0" borderId="25" xfId="0" applyFont="1" applyBorder="1" applyAlignment="1">
      <alignment horizontal="left"/>
    </xf>
    <xf numFmtId="1" fontId="81" fillId="0" borderId="25" xfId="0" applyNumberFormat="1" applyFont="1" applyBorder="1" applyAlignment="1">
      <alignment horizontal="center"/>
    </xf>
    <xf numFmtId="4" fontId="81" fillId="0" borderId="25" xfId="0" applyNumberFormat="1" applyFont="1" applyBorder="1" applyAlignment="1">
      <alignment horizontal="right"/>
    </xf>
    <xf numFmtId="4" fontId="81" fillId="0" borderId="25" xfId="0" applyNumberFormat="1" applyFont="1" applyBorder="1"/>
    <xf numFmtId="49" fontId="81" fillId="0" borderId="0" xfId="148" applyNumberFormat="1" applyFont="1" applyAlignment="1">
      <alignment vertical="top"/>
    </xf>
    <xf numFmtId="0" fontId="82" fillId="0" borderId="27" xfId="0" applyFont="1" applyBorder="1" applyAlignment="1">
      <alignment vertical="top" wrapText="1"/>
    </xf>
    <xf numFmtId="0" fontId="81" fillId="0" borderId="28" xfId="0" applyFont="1" applyBorder="1" applyAlignment="1">
      <alignment horizontal="left"/>
    </xf>
    <xf numFmtId="1" fontId="81" fillId="0" borderId="28" xfId="0" applyNumberFormat="1" applyFont="1" applyBorder="1" applyAlignment="1">
      <alignment horizontal="center"/>
    </xf>
    <xf numFmtId="4" fontId="81" fillId="0" borderId="28" xfId="0" applyNumberFormat="1" applyFont="1" applyBorder="1" applyAlignment="1">
      <alignment horizontal="right"/>
    </xf>
    <xf numFmtId="4" fontId="82" fillId="0" borderId="29" xfId="0" applyNumberFormat="1" applyFont="1" applyBorder="1"/>
    <xf numFmtId="0" fontId="76" fillId="0" borderId="30" xfId="0" applyFont="1" applyBorder="1"/>
    <xf numFmtId="0" fontId="2" fillId="0" borderId="0" xfId="0" applyFont="1" applyAlignment="1">
      <alignment horizontal="left" vertical="top" wrapText="1"/>
    </xf>
    <xf numFmtId="0" fontId="29" fillId="0" borderId="0" xfId="142" applyFont="1" applyAlignment="1">
      <alignment horizontal="center"/>
    </xf>
    <xf numFmtId="0" fontId="2" fillId="0" borderId="0" xfId="0" applyFont="1" applyAlignment="1">
      <alignment horizontal="left" vertical="top"/>
    </xf>
    <xf numFmtId="0" fontId="29" fillId="0" borderId="0" xfId="142" applyFont="1"/>
    <xf numFmtId="4" fontId="2" fillId="0" borderId="0" xfId="0" applyNumberFormat="1" applyFont="1" applyAlignment="1">
      <alignment horizontal="left" vertical="top" wrapText="1"/>
    </xf>
    <xf numFmtId="4" fontId="2" fillId="0" borderId="0" xfId="0" applyNumberFormat="1" applyFont="1" applyAlignment="1">
      <alignment horizontal="center"/>
    </xf>
    <xf numFmtId="0" fontId="2" fillId="0" borderId="0" xfId="195" applyNumberFormat="1" applyFont="1" applyAlignment="1">
      <alignment horizontal="right"/>
    </xf>
    <xf numFmtId="0" fontId="29" fillId="0" borderId="0" xfId="139" applyFont="1" applyAlignment="1">
      <alignment horizontal="right"/>
    </xf>
    <xf numFmtId="0" fontId="2" fillId="0" borderId="0" xfId="168" applyNumberFormat="1" applyFont="1" applyAlignment="1">
      <alignment horizontal="right"/>
    </xf>
    <xf numFmtId="0" fontId="2" fillId="0" borderId="0" xfId="0" applyFont="1" applyAlignment="1" applyProtection="1">
      <alignment horizontal="right"/>
      <protection locked="0"/>
    </xf>
    <xf numFmtId="0" fontId="29" fillId="30" borderId="0" xfId="0" applyFont="1" applyFill="1"/>
    <xf numFmtId="2" fontId="29" fillId="30" borderId="0" xfId="0" applyNumberFormat="1" applyFont="1" applyFill="1"/>
    <xf numFmtId="0" fontId="76" fillId="0" borderId="31" xfId="0" applyFont="1" applyBorder="1" applyAlignment="1">
      <alignment horizontal="center"/>
    </xf>
    <xf numFmtId="0" fontId="75" fillId="0" borderId="26" xfId="0" applyFont="1" applyBorder="1"/>
    <xf numFmtId="0" fontId="75" fillId="0" borderId="26" xfId="139" applyFont="1" applyBorder="1"/>
    <xf numFmtId="1" fontId="76" fillId="0" borderId="32" xfId="139" applyNumberFormat="1" applyFont="1" applyBorder="1"/>
    <xf numFmtId="0" fontId="29" fillId="0" borderId="0" xfId="0" applyFont="1" applyAlignment="1">
      <alignment horizontal="center"/>
    </xf>
    <xf numFmtId="1" fontId="29" fillId="0" borderId="0" xfId="139" applyNumberFormat="1" applyFont="1"/>
    <xf numFmtId="0" fontId="84" fillId="0" borderId="0" xfId="0" applyFont="1"/>
    <xf numFmtId="0" fontId="2" fillId="0" borderId="0" xfId="195" applyNumberFormat="1" applyFont="1"/>
    <xf numFmtId="179" fontId="2" fillId="0" borderId="0" xfId="195" applyNumberFormat="1" applyFont="1"/>
    <xf numFmtId="0" fontId="29" fillId="30" borderId="25" xfId="115" applyFont="1" applyFill="1" applyBorder="1"/>
    <xf numFmtId="0" fontId="29" fillId="30" borderId="25" xfId="115" applyFont="1" applyFill="1" applyBorder="1" applyAlignment="1">
      <alignment horizontal="right"/>
    </xf>
    <xf numFmtId="4" fontId="29" fillId="30" borderId="25" xfId="115" applyNumberFormat="1" applyFont="1" applyFill="1" applyBorder="1" applyAlignment="1">
      <alignment horizontal="right"/>
    </xf>
    <xf numFmtId="4" fontId="29" fillId="30" borderId="25" xfId="0" applyNumberFormat="1" applyFont="1" applyFill="1" applyBorder="1" applyAlignment="1">
      <alignment horizontal="right"/>
    </xf>
    <xf numFmtId="4" fontId="74" fillId="0" borderId="0" xfId="0" applyNumberFormat="1" applyFont="1" applyAlignment="1">
      <alignment horizontal="right"/>
    </xf>
    <xf numFmtId="0" fontId="29" fillId="0" borderId="0" xfId="0" applyFont="1" applyAlignment="1">
      <alignment horizontal="left" vertical="center"/>
    </xf>
    <xf numFmtId="4" fontId="29" fillId="30" borderId="0" xfId="0" applyNumberFormat="1" applyFont="1" applyFill="1" applyAlignment="1">
      <alignment horizontal="right"/>
    </xf>
    <xf numFmtId="0" fontId="76" fillId="0" borderId="31" xfId="0" applyFont="1" applyBorder="1" applyAlignment="1">
      <alignment horizontal="left"/>
    </xf>
    <xf numFmtId="4" fontId="75" fillId="0" borderId="26" xfId="0" applyNumberFormat="1" applyFont="1" applyBorder="1" applyAlignment="1">
      <alignment horizontal="right"/>
    </xf>
    <xf numFmtId="4" fontId="75" fillId="0" borderId="32" xfId="0" applyNumberFormat="1" applyFont="1" applyBorder="1" applyAlignment="1">
      <alignment horizontal="right"/>
    </xf>
    <xf numFmtId="4" fontId="29" fillId="0" borderId="0" xfId="0" applyNumberFormat="1" applyFont="1" applyAlignment="1">
      <alignment horizontal="right"/>
    </xf>
    <xf numFmtId="0" fontId="2" fillId="0" borderId="0" xfId="140" applyFont="1" applyAlignment="1" applyProtection="1">
      <alignment horizontal="right"/>
      <protection locked="0"/>
    </xf>
    <xf numFmtId="0" fontId="2" fillId="0" borderId="0" xfId="140" applyFont="1" applyAlignment="1">
      <alignment horizontal="right"/>
    </xf>
    <xf numFmtId="0" fontId="76" fillId="0" borderId="31" xfId="125" applyFont="1" applyBorder="1" applyAlignment="1">
      <alignment horizontal="left"/>
    </xf>
    <xf numFmtId="0" fontId="76" fillId="0" borderId="26" xfId="125" applyFont="1" applyBorder="1"/>
    <xf numFmtId="0" fontId="75" fillId="0" borderId="26" xfId="125" applyFont="1" applyBorder="1"/>
    <xf numFmtId="0" fontId="85" fillId="0" borderId="26" xfId="125" applyFont="1" applyBorder="1"/>
    <xf numFmtId="0" fontId="85" fillId="0" borderId="26" xfId="125" applyFont="1" applyBorder="1" applyAlignment="1">
      <alignment horizontal="right"/>
    </xf>
    <xf numFmtId="0" fontId="85" fillId="0" borderId="32" xfId="125" applyFont="1" applyBorder="1" applyAlignment="1">
      <alignment horizontal="right"/>
    </xf>
    <xf numFmtId="0" fontId="80" fillId="0" borderId="0" xfId="125" applyFont="1" applyAlignment="1">
      <alignment horizontal="left"/>
    </xf>
    <xf numFmtId="0" fontId="80" fillId="0" borderId="0" xfId="125" applyFont="1"/>
    <xf numFmtId="0" fontId="80" fillId="0" borderId="0" xfId="125" applyFont="1" applyAlignment="1">
      <alignment horizontal="center"/>
    </xf>
    <xf numFmtId="0" fontId="80" fillId="0" borderId="0" xfId="125" applyFont="1" applyAlignment="1">
      <alignment horizontal="right"/>
    </xf>
    <xf numFmtId="4" fontId="75" fillId="0" borderId="0" xfId="125" applyNumberFormat="1" applyFont="1" applyAlignment="1">
      <alignment vertical="center"/>
    </xf>
    <xf numFmtId="0" fontId="79" fillId="0" borderId="0" xfId="125" applyFont="1" applyAlignment="1">
      <alignment horizontal="left" vertical="top" wrapText="1"/>
    </xf>
    <xf numFmtId="0" fontId="79" fillId="0" borderId="0" xfId="125" applyFont="1" applyAlignment="1">
      <alignment horizontal="left" vertical="top"/>
    </xf>
    <xf numFmtId="0" fontId="86" fillId="0" borderId="0" xfId="125" applyFont="1" applyAlignment="1">
      <alignment horizontal="left" vertical="top" wrapText="1"/>
    </xf>
    <xf numFmtId="0" fontId="86" fillId="0" borderId="0" xfId="125" applyFont="1" applyAlignment="1">
      <alignment horizontal="left" vertical="top"/>
    </xf>
    <xf numFmtId="0" fontId="79" fillId="0" borderId="0" xfId="125" applyFont="1" applyAlignment="1">
      <alignment horizontal="left" vertical="center" wrapText="1"/>
    </xf>
    <xf numFmtId="0" fontId="2" fillId="0" borderId="0" xfId="121" applyFont="1" applyAlignment="1">
      <alignment horizontal="center" wrapText="1"/>
    </xf>
    <xf numFmtId="0" fontId="2" fillId="0" borderId="0" xfId="121" applyFont="1" applyAlignment="1" applyProtection="1">
      <alignment horizontal="right"/>
      <protection locked="0"/>
    </xf>
    <xf numFmtId="0" fontId="2" fillId="0" borderId="0" xfId="121" applyFont="1" applyAlignment="1">
      <alignment horizontal="right"/>
    </xf>
    <xf numFmtId="49" fontId="29" fillId="0" borderId="0" xfId="121" applyNumberFormat="1" applyFont="1" applyAlignment="1">
      <alignment horizontal="right" vertical="top" wrapText="1"/>
    </xf>
    <xf numFmtId="190" fontId="2" fillId="0" borderId="0" xfId="121" applyNumberFormat="1" applyFont="1" applyAlignment="1">
      <alignment horizontal="right"/>
    </xf>
    <xf numFmtId="198" fontId="2" fillId="0" borderId="0" xfId="121" applyNumberFormat="1" applyFont="1" applyAlignment="1" applyProtection="1">
      <alignment horizontal="justify" vertical="top" wrapText="1"/>
      <protection locked="0"/>
    </xf>
    <xf numFmtId="0" fontId="29" fillId="0" borderId="0" xfId="125" applyFont="1"/>
    <xf numFmtId="2" fontId="29" fillId="0" borderId="0" xfId="125" applyNumberFormat="1" applyFont="1"/>
    <xf numFmtId="0" fontId="74" fillId="0" borderId="0" xfId="125" applyFont="1"/>
    <xf numFmtId="0" fontId="74" fillId="0" borderId="0" xfId="125" applyFont="1" applyAlignment="1">
      <alignment horizontal="center"/>
    </xf>
    <xf numFmtId="0" fontId="74" fillId="0" borderId="0" xfId="125" applyFont="1" applyAlignment="1">
      <alignment horizontal="right"/>
    </xf>
    <xf numFmtId="0" fontId="87" fillId="0" borderId="0" xfId="125" applyFont="1"/>
    <xf numFmtId="0" fontId="2" fillId="0" borderId="0" xfId="140" applyFont="1"/>
    <xf numFmtId="0" fontId="2" fillId="0" borderId="0" xfId="140" applyFont="1" applyAlignment="1">
      <alignment horizontal="left"/>
    </xf>
    <xf numFmtId="0" fontId="2" fillId="0" borderId="0" xfId="170" applyNumberFormat="1" applyFont="1" applyAlignment="1">
      <alignment horizontal="right"/>
    </xf>
    <xf numFmtId="0" fontId="80" fillId="0" borderId="21" xfId="125" applyFont="1" applyBorder="1"/>
    <xf numFmtId="0" fontId="80" fillId="0" borderId="21" xfId="125" applyFont="1" applyBorder="1" applyAlignment="1">
      <alignment horizontal="right"/>
    </xf>
    <xf numFmtId="0" fontId="29" fillId="30" borderId="0" xfId="125" applyFont="1" applyFill="1"/>
    <xf numFmtId="0" fontId="80" fillId="30" borderId="0" xfId="125" applyFont="1" applyFill="1"/>
    <xf numFmtId="0" fontId="80" fillId="30" borderId="0" xfId="125" applyFont="1" applyFill="1" applyAlignment="1">
      <alignment horizontal="right"/>
    </xf>
    <xf numFmtId="2" fontId="29" fillId="30" borderId="0" xfId="125" applyNumberFormat="1" applyFont="1" applyFill="1" applyAlignment="1">
      <alignment horizontal="right"/>
    </xf>
    <xf numFmtId="0" fontId="29" fillId="0" borderId="0" xfId="115" applyFont="1" applyAlignment="1">
      <alignment horizontal="center"/>
    </xf>
    <xf numFmtId="0" fontId="60" fillId="0" borderId="0" xfId="0" applyFont="1" applyAlignment="1">
      <alignment horizontal="center" vertical="top" wrapText="1"/>
    </xf>
    <xf numFmtId="0" fontId="2" fillId="0" borderId="0" xfId="0" applyFont="1" applyAlignment="1">
      <alignment horizontal="justify" vertical="top" wrapText="1"/>
    </xf>
    <xf numFmtId="0" fontId="2" fillId="0" borderId="0" xfId="0" applyFont="1" applyAlignment="1">
      <alignment horizontal="justify" vertical="top"/>
    </xf>
    <xf numFmtId="44" fontId="23" fillId="0" borderId="0" xfId="0" applyNumberFormat="1" applyFont="1" applyAlignment="1" applyProtection="1">
      <alignment horizontal="right" vertical="top" wrapText="1"/>
      <protection locked="0"/>
    </xf>
    <xf numFmtId="4" fontId="23" fillId="0" borderId="0" xfId="127" applyNumberFormat="1" applyFont="1" applyAlignment="1">
      <alignment horizontal="justify" vertical="top" wrapText="1"/>
    </xf>
    <xf numFmtId="0" fontId="88" fillId="0" borderId="0" xfId="0" applyFont="1" applyAlignment="1">
      <alignment horizontal="justify" vertical="top" wrapText="1"/>
    </xf>
    <xf numFmtId="0" fontId="2" fillId="0" borderId="0" xfId="139" applyFont="1"/>
    <xf numFmtId="0" fontId="2" fillId="0" borderId="0" xfId="139" applyFont="1" applyAlignment="1">
      <alignment horizontal="right"/>
    </xf>
    <xf numFmtId="0" fontId="2" fillId="0" borderId="0" xfId="142" applyFont="1"/>
    <xf numFmtId="0" fontId="88" fillId="0" borderId="0" xfId="0" applyFont="1" applyAlignment="1">
      <alignment horizontal="left" vertical="top" wrapText="1"/>
    </xf>
    <xf numFmtId="0" fontId="88" fillId="0" borderId="0" xfId="0" applyFont="1" applyAlignment="1">
      <alignment horizontal="left"/>
    </xf>
    <xf numFmtId="0" fontId="2" fillId="0" borderId="0" xfId="139" applyFont="1" applyAlignment="1">
      <alignment horizontal="left"/>
    </xf>
    <xf numFmtId="0" fontId="2" fillId="0" borderId="0" xfId="139" applyFont="1" applyAlignment="1">
      <alignment horizontal="right" vertical="top"/>
    </xf>
    <xf numFmtId="0" fontId="2" fillId="0" borderId="0" xfId="142" applyFont="1" applyAlignment="1">
      <alignment horizontal="right" vertical="top"/>
    </xf>
    <xf numFmtId="1" fontId="2" fillId="0" borderId="0" xfId="142" applyNumberFormat="1" applyFont="1" applyAlignment="1" applyProtection="1">
      <alignment horizontal="center" vertical="top" wrapText="1"/>
      <protection locked="0"/>
    </xf>
    <xf numFmtId="0" fontId="2" fillId="0" borderId="0" xfId="142" applyFont="1" applyAlignment="1">
      <alignment horizontal="right"/>
    </xf>
    <xf numFmtId="0" fontId="2" fillId="0" borderId="0" xfId="142" applyFont="1" applyAlignment="1">
      <alignment horizontal="left"/>
    </xf>
    <xf numFmtId="0" fontId="2" fillId="0" borderId="25" xfId="142" applyFont="1" applyBorder="1"/>
    <xf numFmtId="0" fontId="2" fillId="0" borderId="25" xfId="142" applyFont="1" applyBorder="1" applyAlignment="1">
      <alignment horizontal="right"/>
    </xf>
    <xf numFmtId="4" fontId="2" fillId="0" borderId="0" xfId="0" applyNumberFormat="1" applyFont="1" applyAlignment="1">
      <alignment horizontal="right" wrapText="1"/>
    </xf>
    <xf numFmtId="0" fontId="2" fillId="0" borderId="0" xfId="139" applyFont="1" applyAlignment="1">
      <alignment horizontal="center"/>
    </xf>
    <xf numFmtId="1" fontId="2" fillId="0" borderId="0" xfId="141" applyNumberFormat="1" applyFont="1" applyAlignment="1" applyProtection="1">
      <alignment horizontal="center" vertical="top" wrapText="1"/>
      <protection locked="0"/>
    </xf>
    <xf numFmtId="1" fontId="88" fillId="0" borderId="0" xfId="0" applyNumberFormat="1" applyFont="1" applyAlignment="1" applyProtection="1">
      <alignment horizontal="center" vertical="top" wrapText="1"/>
      <protection locked="0"/>
    </xf>
    <xf numFmtId="0" fontId="88" fillId="0" borderId="0" xfId="0" applyFont="1"/>
    <xf numFmtId="2" fontId="2" fillId="0" borderId="0" xfId="139" applyNumberFormat="1" applyFont="1"/>
    <xf numFmtId="0" fontId="2" fillId="30" borderId="25" xfId="0" applyFont="1" applyFill="1" applyBorder="1"/>
    <xf numFmtId="0" fontId="2" fillId="0" borderId="0" xfId="141" applyFont="1" applyAlignment="1">
      <alignment horizontal="right"/>
    </xf>
    <xf numFmtId="0" fontId="2" fillId="0" borderId="0" xfId="141" applyFont="1"/>
    <xf numFmtId="0" fontId="88" fillId="0" borderId="0" xfId="0" applyFont="1" applyAlignment="1">
      <alignment horizontal="right"/>
    </xf>
    <xf numFmtId="4" fontId="88" fillId="0" borderId="0" xfId="0" applyNumberFormat="1" applyFont="1" applyAlignment="1">
      <alignment horizontal="right"/>
    </xf>
    <xf numFmtId="1" fontId="88" fillId="0" borderId="0" xfId="0" applyNumberFormat="1" applyFont="1" applyAlignment="1">
      <alignment horizontal="center" vertical="top" wrapText="1"/>
    </xf>
    <xf numFmtId="4" fontId="88" fillId="0" borderId="0" xfId="0" applyNumberFormat="1" applyFont="1" applyAlignment="1" applyProtection="1">
      <alignment horizontal="right"/>
      <protection locked="0"/>
    </xf>
    <xf numFmtId="191" fontId="2" fillId="0" borderId="0" xfId="125" applyNumberFormat="1" applyFont="1" applyAlignment="1" applyProtection="1">
      <alignment horizontal="center"/>
      <protection locked="0"/>
    </xf>
    <xf numFmtId="43" fontId="2" fillId="0" borderId="0" xfId="0" applyNumberFormat="1" applyFont="1" applyAlignment="1">
      <alignment horizontal="right"/>
    </xf>
    <xf numFmtId="0" fontId="88" fillId="0" borderId="0" xfId="0" applyFont="1" applyAlignment="1">
      <alignment horizontal="center"/>
    </xf>
    <xf numFmtId="0" fontId="88" fillId="0" borderId="21" xfId="0" applyFont="1" applyBorder="1"/>
    <xf numFmtId="0" fontId="88" fillId="0" borderId="21" xfId="0" applyFont="1" applyBorder="1" applyAlignment="1">
      <alignment horizontal="right"/>
    </xf>
    <xf numFmtId="4" fontId="88" fillId="0" borderId="21" xfId="0" applyNumberFormat="1" applyFont="1" applyBorder="1" applyAlignment="1">
      <alignment horizontal="right"/>
    </xf>
    <xf numFmtId="0" fontId="88" fillId="30" borderId="0" xfId="0" applyFont="1" applyFill="1"/>
    <xf numFmtId="0" fontId="88" fillId="30" borderId="0" xfId="0" applyFont="1" applyFill="1" applyAlignment="1">
      <alignment horizontal="right"/>
    </xf>
    <xf numFmtId="4" fontId="88" fillId="30" borderId="0" xfId="0" applyNumberFormat="1" applyFont="1" applyFill="1" applyAlignment="1">
      <alignment horizontal="right"/>
    </xf>
    <xf numFmtId="4" fontId="2" fillId="0" borderId="0" xfId="0" applyNumberFormat="1" applyFont="1"/>
    <xf numFmtId="191" fontId="2" fillId="0" borderId="0" xfId="125" applyNumberFormat="1" applyFont="1" applyAlignment="1" applyProtection="1">
      <alignment horizontal="right"/>
      <protection locked="0"/>
    </xf>
    <xf numFmtId="191" fontId="2" fillId="0" borderId="0" xfId="125" applyNumberFormat="1" applyFont="1" applyProtection="1">
      <protection locked="0"/>
    </xf>
    <xf numFmtId="4" fontId="88" fillId="0" borderId="0" xfId="0" applyNumberFormat="1" applyFont="1" applyAlignment="1">
      <alignment horizontal="right" wrapText="1"/>
    </xf>
    <xf numFmtId="4" fontId="88" fillId="0" borderId="0" xfId="0" applyNumberFormat="1" applyFont="1" applyAlignment="1" applyProtection="1">
      <alignment horizontal="right" wrapText="1"/>
      <protection locked="0"/>
    </xf>
    <xf numFmtId="4" fontId="88" fillId="0" borderId="0" xfId="140" applyNumberFormat="1" applyFont="1" applyAlignment="1" applyProtection="1">
      <alignment horizontal="right"/>
      <protection locked="0"/>
    </xf>
    <xf numFmtId="0" fontId="2" fillId="0" borderId="0" xfId="125" applyFont="1"/>
    <xf numFmtId="43" fontId="2" fillId="0" borderId="0" xfId="125" applyNumberFormat="1" applyFont="1"/>
    <xf numFmtId="1" fontId="2" fillId="0" borderId="0" xfId="125" applyNumberFormat="1" applyFont="1" applyAlignment="1" applyProtection="1">
      <alignment horizontal="center" vertical="top" wrapText="1"/>
      <protection locked="0"/>
    </xf>
    <xf numFmtId="49" fontId="2" fillId="0" borderId="0" xfId="125" applyNumberFormat="1" applyFont="1" applyAlignment="1">
      <alignment horizontal="left" vertical="top"/>
    </xf>
    <xf numFmtId="0" fontId="2" fillId="0" borderId="0" xfId="125" applyFont="1" applyAlignment="1">
      <alignment horizontal="left" vertical="top"/>
    </xf>
    <xf numFmtId="1" fontId="2" fillId="0" borderId="0" xfId="125" applyNumberFormat="1" applyFont="1" applyAlignment="1">
      <alignment horizontal="right" vertical="center"/>
    </xf>
    <xf numFmtId="4" fontId="2" fillId="0" borderId="0" xfId="125" applyNumberFormat="1" applyFont="1" applyAlignment="1">
      <alignment horizontal="right" vertical="center"/>
    </xf>
    <xf numFmtId="0" fontId="2" fillId="0" borderId="0" xfId="125" applyFont="1" applyAlignment="1">
      <alignment horizontal="right" vertical="center"/>
    </xf>
    <xf numFmtId="2" fontId="2" fillId="0" borderId="0" xfId="125" applyNumberFormat="1" applyFont="1" applyAlignment="1">
      <alignment horizontal="right" vertical="center"/>
    </xf>
    <xf numFmtId="0" fontId="2" fillId="0" borderId="0" xfId="125" applyFont="1" applyAlignment="1">
      <alignment horizontal="right"/>
    </xf>
    <xf numFmtId="0" fontId="2" fillId="0" borderId="0" xfId="125" applyFont="1" applyAlignment="1">
      <alignment horizontal="left" vertical="center"/>
    </xf>
    <xf numFmtId="0" fontId="2" fillId="0" borderId="0" xfId="125" applyFont="1" applyAlignment="1">
      <alignment horizontal="justify" vertical="top"/>
    </xf>
    <xf numFmtId="0" fontId="2" fillId="0" borderId="0" xfId="125" applyFont="1" applyAlignment="1">
      <alignment horizontal="right" wrapText="1"/>
    </xf>
    <xf numFmtId="0" fontId="2" fillId="0" borderId="0" xfId="125" applyFont="1" applyAlignment="1">
      <alignment horizontal="center"/>
    </xf>
    <xf numFmtId="0" fontId="2" fillId="0" borderId="0" xfId="125" applyFont="1" applyAlignment="1">
      <alignment horizontal="justify" vertical="top" wrapText="1"/>
    </xf>
    <xf numFmtId="0" fontId="2" fillId="0" borderId="0" xfId="125" applyFont="1" applyAlignment="1">
      <alignment horizontal="center" vertical="top" wrapText="1"/>
    </xf>
    <xf numFmtId="0" fontId="2" fillId="0" borderId="0" xfId="125" applyFont="1" applyAlignment="1">
      <alignment horizontal="left" vertical="top" wrapText="1"/>
    </xf>
    <xf numFmtId="0" fontId="2" fillId="30" borderId="0" xfId="125" applyFont="1" applyFill="1"/>
    <xf numFmtId="0" fontId="5" fillId="0" borderId="0" xfId="114" applyFont="1"/>
    <xf numFmtId="0" fontId="5" fillId="0" borderId="0" xfId="114" applyFont="1" applyAlignment="1">
      <alignment horizontal="center"/>
    </xf>
    <xf numFmtId="0" fontId="89" fillId="0" borderId="0" xfId="0" applyFont="1" applyAlignment="1">
      <alignment horizontal="right"/>
    </xf>
    <xf numFmtId="0" fontId="89" fillId="0" borderId="0" xfId="0" applyFont="1"/>
    <xf numFmtId="4" fontId="89" fillId="0" borderId="0" xfId="0" applyNumberFormat="1" applyFont="1" applyAlignment="1">
      <alignment horizontal="right"/>
    </xf>
    <xf numFmtId="0" fontId="89" fillId="0" borderId="0" xfId="0" applyFont="1" applyAlignment="1">
      <alignment horizontal="justify" vertical="top"/>
    </xf>
    <xf numFmtId="0" fontId="89" fillId="0" borderId="0" xfId="0" applyFont="1" applyAlignment="1">
      <alignment horizontal="center"/>
    </xf>
    <xf numFmtId="0" fontId="89" fillId="0" borderId="0" xfId="195" applyNumberFormat="1" applyFont="1" applyAlignment="1" applyProtection="1">
      <alignment horizontal="right"/>
    </xf>
    <xf numFmtId="0" fontId="89" fillId="0" borderId="21" xfId="0" applyFont="1" applyBorder="1"/>
    <xf numFmtId="0" fontId="89" fillId="0" borderId="21" xfId="0" applyFont="1" applyBorder="1" applyAlignment="1">
      <alignment horizontal="right"/>
    </xf>
    <xf numFmtId="0" fontId="89" fillId="30" borderId="0" xfId="0" applyFont="1" applyFill="1"/>
    <xf numFmtId="0" fontId="89" fillId="30" borderId="0" xfId="0" applyFont="1" applyFill="1" applyAlignment="1">
      <alignment horizontal="right"/>
    </xf>
    <xf numFmtId="0" fontId="29" fillId="0" borderId="26" xfId="0" applyFont="1" applyBorder="1"/>
    <xf numFmtId="0" fontId="2" fillId="0" borderId="26" xfId="0" applyFont="1" applyBorder="1"/>
    <xf numFmtId="0" fontId="2" fillId="0" borderId="26" xfId="0" applyFont="1" applyBorder="1" applyAlignment="1">
      <alignment horizontal="right"/>
    </xf>
    <xf numFmtId="0" fontId="89" fillId="0" borderId="0" xfId="0" applyFont="1" applyAlignment="1">
      <alignment vertical="top" wrapText="1"/>
    </xf>
    <xf numFmtId="0" fontId="89" fillId="0" borderId="0" xfId="139" applyFont="1"/>
    <xf numFmtId="0" fontId="89" fillId="0" borderId="0" xfId="142" applyFont="1"/>
    <xf numFmtId="0" fontId="89" fillId="0" borderId="0" xfId="0" applyFont="1" applyAlignment="1">
      <alignment horizontal="right" wrapText="1"/>
    </xf>
    <xf numFmtId="0" fontId="89" fillId="0" borderId="0" xfId="0" quotePrefix="1" applyFont="1"/>
    <xf numFmtId="0" fontId="89" fillId="0" borderId="0" xfId="140" applyFont="1" applyAlignment="1">
      <alignment horizontal="right"/>
    </xf>
    <xf numFmtId="0" fontId="44" fillId="0" borderId="0" xfId="0" applyFont="1" applyAlignment="1">
      <alignment horizontal="left" vertical="top" wrapText="1"/>
    </xf>
    <xf numFmtId="0" fontId="44" fillId="0" borderId="0" xfId="0" applyNumberFormat="1" applyFont="1" applyAlignment="1">
      <alignment horizontal="left" vertical="top" wrapText="1"/>
    </xf>
    <xf numFmtId="0" fontId="68" fillId="0" borderId="0" xfId="0" applyFont="1" applyAlignment="1">
      <alignment horizontal="center" vertical="top"/>
    </xf>
    <xf numFmtId="0" fontId="30" fillId="0" borderId="0" xfId="0" applyFont="1" applyAlignment="1">
      <alignment horizontal="center" vertical="top"/>
    </xf>
    <xf numFmtId="0" fontId="24" fillId="27" borderId="33" xfId="0" applyFont="1" applyFill="1" applyBorder="1" applyAlignment="1">
      <alignment horizontal="center"/>
    </xf>
    <xf numFmtId="0" fontId="24" fillId="27" borderId="34" xfId="0" applyFont="1" applyFill="1" applyBorder="1" applyAlignment="1">
      <alignment horizontal="center"/>
    </xf>
    <xf numFmtId="0" fontId="24" fillId="27" borderId="35" xfId="0" applyFont="1" applyFill="1" applyBorder="1" applyAlignment="1">
      <alignment horizontal="center"/>
    </xf>
    <xf numFmtId="0" fontId="24" fillId="27" borderId="36" xfId="0" applyFont="1" applyFill="1" applyBorder="1" applyAlignment="1">
      <alignment horizontal="center"/>
    </xf>
    <xf numFmtId="0" fontId="24" fillId="27" borderId="37" xfId="0" applyFont="1" applyFill="1" applyBorder="1" applyAlignment="1">
      <alignment horizontal="center"/>
    </xf>
    <xf numFmtId="0" fontId="24" fillId="27" borderId="38" xfId="0" applyFont="1" applyFill="1" applyBorder="1" applyAlignment="1">
      <alignment horizontal="center"/>
    </xf>
    <xf numFmtId="0" fontId="24" fillId="27" borderId="16" xfId="0" applyFont="1" applyFill="1" applyBorder="1" applyAlignment="1">
      <alignment horizontal="left" vertical="top"/>
    </xf>
    <xf numFmtId="0" fontId="2" fillId="0" borderId="0" xfId="0" applyFont="1" applyAlignment="1">
      <alignment horizontal="justify" vertical="top" wrapText="1"/>
    </xf>
    <xf numFmtId="4" fontId="2" fillId="0" borderId="0" xfId="0" applyNumberFormat="1" applyFont="1" applyAlignment="1">
      <alignment horizontal="justify" vertical="top" wrapText="1"/>
    </xf>
    <xf numFmtId="0" fontId="88" fillId="0" borderId="0" xfId="0" applyFont="1" applyAlignment="1">
      <alignment horizontal="justify" vertical="top"/>
    </xf>
    <xf numFmtId="0" fontId="2" fillId="0" borderId="0" xfId="141" applyFont="1" applyAlignment="1">
      <alignment horizontal="left" vertical="center" wrapText="1"/>
    </xf>
    <xf numFmtId="0" fontId="2" fillId="0" borderId="0" xfId="141" applyFont="1" applyAlignment="1">
      <alignment horizontal="left" vertical="center"/>
    </xf>
    <xf numFmtId="0" fontId="2" fillId="0" borderId="0" xfId="0" applyFont="1"/>
    <xf numFmtId="0" fontId="79" fillId="0" borderId="0" xfId="141" applyFont="1" applyAlignment="1">
      <alignment horizontal="left" vertical="top" wrapText="1"/>
    </xf>
    <xf numFmtId="0" fontId="79" fillId="0" borderId="0" xfId="141" applyFont="1" applyAlignment="1">
      <alignment horizontal="left" vertical="top"/>
    </xf>
    <xf numFmtId="0" fontId="2" fillId="0" borderId="0" xfId="0" applyFont="1" applyAlignment="1">
      <alignment horizontal="justify" vertical="top"/>
    </xf>
    <xf numFmtId="0" fontId="2" fillId="0" borderId="0" xfId="114" applyFont="1" applyAlignment="1">
      <alignment horizontal="justify" vertical="top" wrapText="1"/>
    </xf>
    <xf numFmtId="0" fontId="2" fillId="0" borderId="0" xfId="0" applyFont="1" applyAlignment="1">
      <alignment horizontal="left" vertical="top"/>
    </xf>
    <xf numFmtId="0" fontId="2" fillId="0" borderId="0" xfId="141" applyFont="1" applyAlignment="1">
      <alignment horizontal="left" vertical="top" wrapText="1"/>
    </xf>
    <xf numFmtId="0" fontId="2" fillId="0" borderId="0" xfId="0" applyFont="1" applyAlignment="1">
      <alignment horizontal="left" vertical="top" wrapText="1"/>
    </xf>
    <xf numFmtId="0" fontId="88" fillId="0" borderId="0" xfId="0" applyFont="1" applyAlignment="1">
      <alignment horizontal="justify" vertical="top" wrapText="1"/>
    </xf>
    <xf numFmtId="0" fontId="2" fillId="0" borderId="0" xfId="139" applyFont="1" applyAlignment="1">
      <alignment horizontal="left" vertical="top" wrapText="1"/>
    </xf>
    <xf numFmtId="0" fontId="2" fillId="0" borderId="0" xfId="139" applyFont="1" applyAlignment="1">
      <alignment horizontal="justify" vertical="top" wrapText="1"/>
    </xf>
    <xf numFmtId="0" fontId="2" fillId="0" borderId="0" xfId="142" applyFont="1" applyAlignment="1">
      <alignment horizontal="justify" vertical="top"/>
    </xf>
    <xf numFmtId="0" fontId="2" fillId="0" borderId="0" xfId="142" applyFont="1" applyAlignment="1">
      <alignment vertical="center"/>
    </xf>
    <xf numFmtId="0" fontId="88" fillId="0" borderId="0" xfId="0" applyFont="1" applyAlignment="1">
      <alignment vertical="center"/>
    </xf>
    <xf numFmtId="0" fontId="2" fillId="0" borderId="0" xfId="0" applyFont="1" applyAlignment="1">
      <alignment vertical="top" wrapText="1"/>
    </xf>
    <xf numFmtId="0" fontId="31" fillId="0" borderId="40" xfId="114"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Alignment="1">
      <alignment horizontal="justify" vertical="center" wrapText="1"/>
    </xf>
    <xf numFmtId="0" fontId="88" fillId="0" borderId="0" xfId="0" applyFont="1" applyAlignment="1">
      <alignment horizontal="justify" vertical="center" wrapText="1"/>
    </xf>
    <xf numFmtId="0" fontId="77" fillId="0" borderId="0" xfId="0" applyFont="1" applyAlignment="1">
      <alignment horizontal="center" vertical="center"/>
    </xf>
    <xf numFmtId="0" fontId="88" fillId="0" borderId="0" xfId="0" applyFont="1" applyAlignment="1">
      <alignment horizontal="left" vertical="top" wrapText="1"/>
    </xf>
    <xf numFmtId="0" fontId="88" fillId="0" borderId="0" xfId="0" applyFont="1" applyAlignment="1">
      <alignment horizontal="left"/>
    </xf>
    <xf numFmtId="0" fontId="2" fillId="0" borderId="0" xfId="142" applyFont="1" applyAlignment="1">
      <alignment horizontal="justify" vertical="top" wrapText="1"/>
    </xf>
    <xf numFmtId="0" fontId="2" fillId="0" borderId="0" xfId="141" applyFont="1" applyAlignment="1">
      <alignment horizontal="justify" vertical="top" wrapText="1"/>
    </xf>
    <xf numFmtId="0" fontId="2" fillId="0" borderId="0" xfId="139" applyFont="1" applyAlignment="1">
      <alignment horizontal="justify" vertical="top"/>
    </xf>
    <xf numFmtId="4" fontId="2" fillId="0" borderId="0" xfId="0" applyNumberFormat="1" applyFont="1" applyAlignment="1">
      <alignment horizontal="left" vertical="top" wrapText="1"/>
    </xf>
    <xf numFmtId="0" fontId="2" fillId="0" borderId="0" xfId="116" applyFont="1" applyAlignment="1">
      <alignment horizontal="justify" vertical="top" wrapText="1"/>
    </xf>
    <xf numFmtId="0" fontId="2" fillId="0" borderId="0" xfId="0" applyFont="1" applyAlignment="1">
      <alignment horizontal="left"/>
    </xf>
    <xf numFmtId="0" fontId="2" fillId="0" borderId="0" xfId="141" applyFont="1" applyAlignment="1">
      <alignment horizontal="left" vertical="top"/>
    </xf>
    <xf numFmtId="0" fontId="89" fillId="0" borderId="0" xfId="0" applyFont="1" applyAlignment="1">
      <alignment horizontal="justify" vertical="top" wrapText="1"/>
    </xf>
    <xf numFmtId="0" fontId="89" fillId="0" borderId="0" xfId="0" applyFont="1" applyAlignment="1">
      <alignment horizontal="justify" vertical="top"/>
    </xf>
    <xf numFmtId="0" fontId="89" fillId="0" borderId="0" xfId="0" quotePrefix="1" applyFont="1" applyAlignment="1">
      <alignment horizontal="justify" vertical="top"/>
    </xf>
    <xf numFmtId="0" fontId="79" fillId="0" borderId="0" xfId="0" applyFont="1" applyAlignment="1">
      <alignment vertical="top" wrapText="1"/>
    </xf>
    <xf numFmtId="0" fontId="89" fillId="0" borderId="0" xfId="0" applyFont="1" applyAlignment="1">
      <alignment vertical="top" wrapText="1"/>
    </xf>
    <xf numFmtId="0" fontId="29" fillId="0" borderId="0" xfId="0" applyFont="1" applyAlignment="1">
      <alignment vertical="top" wrapText="1"/>
    </xf>
    <xf numFmtId="0" fontId="89" fillId="0" borderId="0" xfId="140" applyFont="1" applyAlignment="1">
      <alignment horizontal="justify" vertical="top"/>
    </xf>
    <xf numFmtId="0" fontId="2" fillId="0" borderId="0" xfId="107" applyFont="1" applyAlignment="1">
      <alignment horizontal="justify" vertical="top" wrapText="1"/>
    </xf>
    <xf numFmtId="0" fontId="90" fillId="0" borderId="39" xfId="125" applyFont="1" applyBorder="1" applyAlignment="1">
      <alignment vertical="top" wrapText="1"/>
    </xf>
    <xf numFmtId="0" fontId="90" fillId="0" borderId="0" xfId="125" applyFont="1" applyAlignment="1">
      <alignment vertical="top" wrapText="1"/>
    </xf>
    <xf numFmtId="0" fontId="79" fillId="0" borderId="0" xfId="125" applyFont="1" applyAlignment="1">
      <alignment horizontal="left" vertical="top" wrapText="1"/>
    </xf>
    <xf numFmtId="0" fontId="86" fillId="0" borderId="0" xfId="125" applyFont="1" applyAlignment="1">
      <alignment horizontal="left" vertical="top" wrapText="1"/>
    </xf>
    <xf numFmtId="0" fontId="89" fillId="0" borderId="0" xfId="0" applyFont="1" applyAlignment="1">
      <alignment horizontal="left" vertical="top" wrapText="1"/>
    </xf>
    <xf numFmtId="0" fontId="79" fillId="0" borderId="0" xfId="125" applyFont="1" applyAlignment="1">
      <alignment horizontal="left" vertical="center" wrapText="1"/>
    </xf>
    <xf numFmtId="0" fontId="89" fillId="0" borderId="0" xfId="0" applyFont="1" applyAlignment="1">
      <alignment horizontal="left" vertical="center"/>
    </xf>
    <xf numFmtId="0" fontId="89" fillId="0" borderId="0" xfId="0" applyFont="1" applyAlignment="1">
      <alignment horizontal="left" vertical="center" wrapText="1"/>
    </xf>
    <xf numFmtId="1" fontId="2" fillId="0" borderId="0" xfId="121" applyNumberFormat="1" applyFont="1" applyAlignment="1">
      <alignment horizontal="justify" vertical="top" wrapText="1"/>
    </xf>
    <xf numFmtId="1" fontId="2" fillId="0" borderId="0" xfId="121" applyNumberFormat="1" applyFont="1" applyAlignment="1">
      <alignment horizontal="left" vertical="top" wrapText="1"/>
    </xf>
    <xf numFmtId="0" fontId="2" fillId="0" borderId="0" xfId="125" applyFont="1" applyAlignment="1">
      <alignment horizontal="justify" vertical="top"/>
    </xf>
    <xf numFmtId="0" fontId="2" fillId="0" borderId="0" xfId="125" applyFont="1" applyAlignment="1">
      <alignment horizontal="justify" vertical="top" wrapText="1"/>
    </xf>
    <xf numFmtId="0" fontId="77" fillId="0" borderId="0" xfId="0" applyFont="1" applyAlignment="1">
      <alignment horizontal="center"/>
    </xf>
  </cellXfs>
  <cellStyles count="196">
    <cellStyle name="20% - Accent1" xfId="1"/>
    <cellStyle name="20% - Accent2" xfId="2"/>
    <cellStyle name="20% - Accent3" xfId="3"/>
    <cellStyle name="20% - Accent4" xfId="4"/>
    <cellStyle name="20% - Accent5" xfId="5"/>
    <cellStyle name="20% - Accent6" xfId="6"/>
    <cellStyle name="20% - Isticanje1 2" xfId="7"/>
    <cellStyle name="20% - Isticanje2 2" xfId="8"/>
    <cellStyle name="20% - Isticanje3 2" xfId="9"/>
    <cellStyle name="20% - Isticanje4 2" xfId="10"/>
    <cellStyle name="20% - Isticanje5 2" xfId="11"/>
    <cellStyle name="20% - Isticanje6 2" xfId="12"/>
    <cellStyle name="40% - Accent1" xfId="13"/>
    <cellStyle name="40% - Accent2" xfId="14"/>
    <cellStyle name="40% - Accent3" xfId="15"/>
    <cellStyle name="40% - Accent4" xfId="16"/>
    <cellStyle name="40% - Accent5" xfId="17"/>
    <cellStyle name="40% - Accent6" xfId="18"/>
    <cellStyle name="40% - Isticanje1 2" xfId="19"/>
    <cellStyle name="40% - Isticanje2 2" xfId="20"/>
    <cellStyle name="40% - Isticanje3 2" xfId="21"/>
    <cellStyle name="40% - Isticanje4 2" xfId="22"/>
    <cellStyle name="40% - Isticanje5 2" xfId="23"/>
    <cellStyle name="40% - Isticanje6 2" xfId="24"/>
    <cellStyle name="60% - Accent1" xfId="25"/>
    <cellStyle name="60% - Accent2" xfId="26"/>
    <cellStyle name="60% - Accent3" xfId="27"/>
    <cellStyle name="60% - Accent4" xfId="28"/>
    <cellStyle name="60% - Accent5" xfId="29"/>
    <cellStyle name="60% - Accent6" xfId="30"/>
    <cellStyle name="60% - Isticanje1 2" xfId="31"/>
    <cellStyle name="60% - Isticanje2 2" xfId="32"/>
    <cellStyle name="60% - Isticanje3 2" xfId="33"/>
    <cellStyle name="60% - Isticanje4 2" xfId="34"/>
    <cellStyle name="60% - Isticanje5 2" xfId="35"/>
    <cellStyle name="60% - Isticanje6 2" xfId="36"/>
    <cellStyle name="A4 Small 210 x 297 mm 13 2" xfId="37"/>
    <cellStyle name="Accent1" xfId="38"/>
    <cellStyle name="Accent2" xfId="39"/>
    <cellStyle name="Accent3" xfId="40"/>
    <cellStyle name="Accent4" xfId="41"/>
    <cellStyle name="Accent5" xfId="42"/>
    <cellStyle name="Accent6" xfId="43"/>
    <cellStyle name="Bad" xfId="44"/>
    <cellStyle name="Bilješka 2" xfId="45"/>
    <cellStyle name="BROJ" xfId="46"/>
    <cellStyle name="Calculation" xfId="47"/>
    <cellStyle name="Check Cell" xfId="48"/>
    <cellStyle name="Comma" xfId="168" builtinId="3"/>
    <cellStyle name="Comma 2" xfId="49"/>
    <cellStyle name="Comma 2 2" xfId="50"/>
    <cellStyle name="Comma 3" xfId="51"/>
    <cellStyle name="Comma 3 2" xfId="52"/>
    <cellStyle name="Comma 3 2 2" xfId="53"/>
    <cellStyle name="Comma 3 3" xfId="54"/>
    <cellStyle name="Comma 3 3 2" xfId="55"/>
    <cellStyle name="Comma 3 4" xfId="56"/>
    <cellStyle name="Comma 3 5" xfId="57"/>
    <cellStyle name="Comma 3 6" xfId="58"/>
    <cellStyle name="Currency 2" xfId="59"/>
    <cellStyle name="Currency 2 2" xfId="60"/>
    <cellStyle name="Currency 2 2 2" xfId="61"/>
    <cellStyle name="Currency 2 3" xfId="62"/>
    <cellStyle name="Currency 2 3 2" xfId="63"/>
    <cellStyle name="Currency 2 4" xfId="64"/>
    <cellStyle name="Currency 2 4 2" xfId="65"/>
    <cellStyle name="Currency 2 5" xfId="66"/>
    <cellStyle name="Currency 2 6" xfId="67"/>
    <cellStyle name="Default" xfId="68"/>
    <cellStyle name="Dobro 2" xfId="69"/>
    <cellStyle name="Excel Built-in Currency" xfId="70"/>
    <cellStyle name="Excel Built-in Normal" xfId="71"/>
    <cellStyle name="Explanatory Text" xfId="72"/>
    <cellStyle name="Heading 1" xfId="73"/>
    <cellStyle name="Heading 2" xfId="74"/>
    <cellStyle name="Heading 3" xfId="75"/>
    <cellStyle name="Heading 4" xfId="76"/>
    <cellStyle name="Hiperveza 2" xfId="77"/>
    <cellStyle name="Input" xfId="78"/>
    <cellStyle name="Isticanje1 2" xfId="79"/>
    <cellStyle name="Isticanje2 2" xfId="80"/>
    <cellStyle name="Isticanje3 2" xfId="81"/>
    <cellStyle name="Isticanje4 2" xfId="82"/>
    <cellStyle name="Isticanje5 2" xfId="83"/>
    <cellStyle name="Isticanje6 2" xfId="84"/>
    <cellStyle name="Izlaz 2" xfId="85"/>
    <cellStyle name="Izračun 2" xfId="86"/>
    <cellStyle name="količina" xfId="87"/>
    <cellStyle name="KOLIČINA 2" xfId="88"/>
    <cellStyle name="LEGENDA" xfId="89"/>
    <cellStyle name="Linked Cell" xfId="90"/>
    <cellStyle name="Loše 2" xfId="91"/>
    <cellStyle name="Naslov 1 2" xfId="92"/>
    <cellStyle name="Naslov 2 2" xfId="93"/>
    <cellStyle name="Naslov 3 2" xfId="94"/>
    <cellStyle name="Naslov 4 2" xfId="95"/>
    <cellStyle name="Naslov 5" xfId="96"/>
    <cellStyle name="Neutral" xfId="97"/>
    <cellStyle name="Neutralno 2" xfId="98"/>
    <cellStyle name="Normal" xfId="0" builtinId="0"/>
    <cellStyle name="Normal 2" xfId="99"/>
    <cellStyle name="Normal 2 2" xfId="100"/>
    <cellStyle name="Normal 2 2 2" xfId="101"/>
    <cellStyle name="Normal 2 3" xfId="102"/>
    <cellStyle name="Normal 2 4" xfId="103"/>
    <cellStyle name="Normal 2 5" xfId="104"/>
    <cellStyle name="Normal 3" xfId="105"/>
    <cellStyle name="Normal 3 2" xfId="106"/>
    <cellStyle name="Normal 39" xfId="107"/>
    <cellStyle name="Normal 4" xfId="108"/>
    <cellStyle name="Normal 5" xfId="109"/>
    <cellStyle name="Normal 5 2" xfId="110"/>
    <cellStyle name="Normal 5_FAS" xfId="111"/>
    <cellStyle name="Normal 6" xfId="112"/>
    <cellStyle name="Normal 6 2" xfId="113"/>
    <cellStyle name="Normal_čirinović oli" xfId="114"/>
    <cellStyle name="Normal_čirinović oli_troškovnik" xfId="115"/>
    <cellStyle name="Normal_čirinović oli_TROŠKOVNIK hodak" xfId="116"/>
    <cellStyle name="Normal_PRIL.2 T.P.-POČIĆ" xfId="117"/>
    <cellStyle name="Normal_Sheet2 2 2" xfId="118"/>
    <cellStyle name="Normal_TROSKOVNIK-revizija2" xfId="119"/>
    <cellStyle name="Normal_troškovnik" xfId="120"/>
    <cellStyle name="Normal_TROŠKOVNIK - KAM - ŽUTO" xfId="121"/>
    <cellStyle name="Normal1" xfId="122"/>
    <cellStyle name="Normale_Foglio1" xfId="123"/>
    <cellStyle name="Normalno 16" xfId="124"/>
    <cellStyle name="Normalno 2" xfId="125"/>
    <cellStyle name="Normalno 2 2" xfId="126"/>
    <cellStyle name="Normalno 3" xfId="127"/>
    <cellStyle name="Normalno 3 2" xfId="128"/>
    <cellStyle name="Normalno 3 3" xfId="129"/>
    <cellStyle name="Normalno 4" xfId="130"/>
    <cellStyle name="Normalno 5" xfId="131"/>
    <cellStyle name="Normalno 6" xfId="132"/>
    <cellStyle name="Normalno 6 2" xfId="133"/>
    <cellStyle name="Normalno 7" xfId="134"/>
    <cellStyle name="Normalno 8" xfId="135"/>
    <cellStyle name="Obično 13" xfId="136"/>
    <cellStyle name="Obično 2" xfId="137"/>
    <cellStyle name="Obično 5 15" xfId="138"/>
    <cellStyle name="Obično_051Pošta" xfId="139"/>
    <cellStyle name="Obično_PŠ BUŠETINA STROJARSKI" xfId="140"/>
    <cellStyle name="Obično_Wolf - PRIMJERI NOVI" xfId="141"/>
    <cellStyle name="Obično_Županija -kotlovnica OŠ Zdenci-novo 2014" xfId="142"/>
    <cellStyle name="Povezana ćelija 2" xfId="143"/>
    <cellStyle name="Provjera ćelije 2" xfId="144"/>
    <cellStyle name="SADRŽAJ" xfId="145"/>
    <cellStyle name="Stil 1" xfId="146"/>
    <cellStyle name="Stil 1 2" xfId="147"/>
    <cellStyle name="Style 1" xfId="148"/>
    <cellStyle name="Style 1 2" xfId="149"/>
    <cellStyle name="Style 1 3" xfId="150"/>
    <cellStyle name="TEKST" xfId="151"/>
    <cellStyle name="Tekst objašnjenja 2" xfId="152"/>
    <cellStyle name="Tekst upozorenja 2" xfId="153"/>
    <cellStyle name="Text" xfId="154"/>
    <cellStyle name="Total" xfId="155"/>
    <cellStyle name="TRO©KOVNIK" xfId="156"/>
    <cellStyle name="TROSKOVNIK 1" xfId="157"/>
    <cellStyle name="TROSKOVNIK 2" xfId="158"/>
    <cellStyle name="Ukupni zbroj 2" xfId="159"/>
    <cellStyle name="UKUPNO" xfId="160"/>
    <cellStyle name="Unos 2" xfId="161"/>
    <cellStyle name="Valuta 2" xfId="162"/>
    <cellStyle name="Valuta 2 2" xfId="163"/>
    <cellStyle name="Valuta 2 2 2" xfId="164"/>
    <cellStyle name="Valuta 2 3" xfId="165"/>
    <cellStyle name="Valuta 3" xfId="166"/>
    <cellStyle name="Valuta 3 2" xfId="167"/>
    <cellStyle name="Zarez 2" xfId="169"/>
    <cellStyle name="Zarez 2 2" xfId="170"/>
    <cellStyle name="Zarez 2 2 2" xfId="171"/>
    <cellStyle name="Zarez 2 3" xfId="172"/>
    <cellStyle name="Zarez 2 3 2" xfId="173"/>
    <cellStyle name="Zarez 2 4" xfId="174"/>
    <cellStyle name="Zarez 2 4 2" xfId="175"/>
    <cellStyle name="Zarez 2 5" xfId="176"/>
    <cellStyle name="Zarez 3" xfId="177"/>
    <cellStyle name="Zarez 3 2" xfId="178"/>
    <cellStyle name="Zarez 3 2 2" xfId="179"/>
    <cellStyle name="Zarez 3 23" xfId="180"/>
    <cellStyle name="Zarez 3 23 2" xfId="181"/>
    <cellStyle name="Zarez 3 3" xfId="182"/>
    <cellStyle name="Zarez 3 3 2" xfId="183"/>
    <cellStyle name="Zarez 3 4" xfId="184"/>
    <cellStyle name="Zarez 3 4 2" xfId="185"/>
    <cellStyle name="Zarez 3 5" xfId="186"/>
    <cellStyle name="Zarez 4" xfId="187"/>
    <cellStyle name="Zarez 4 2" xfId="188"/>
    <cellStyle name="Zarez 4 2 2" xfId="189"/>
    <cellStyle name="Zarez 4 3" xfId="190"/>
    <cellStyle name="Zarez 5" xfId="191"/>
    <cellStyle name="Zarez 5 2" xfId="192"/>
    <cellStyle name="Zarez 6" xfId="193"/>
    <cellStyle name="Zarez 6 2" xfId="194"/>
    <cellStyle name="Zarez_051Pošta" xfId="1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104775</xdr:colOff>
      <xdr:row>5</xdr:row>
      <xdr:rowOff>76200</xdr:rowOff>
    </xdr:to>
    <xdr:sp macro="" textlink="">
      <xdr:nvSpPr>
        <xdr:cNvPr id="317427" name="Text Box 1">
          <a:extLst>
            <a:ext uri="{FF2B5EF4-FFF2-40B4-BE49-F238E27FC236}">
              <a16:creationId xmlns:a16="http://schemas.microsoft.com/office/drawing/2014/main" id="{E3EA1CD3-4452-4D61-9E74-3894694B88B7}"/>
            </a:ext>
          </a:extLst>
        </xdr:cNvPr>
        <xdr:cNvSpPr txBox="1">
          <a:spLocks noChangeArrowheads="1"/>
        </xdr:cNvSpPr>
      </xdr:nvSpPr>
      <xdr:spPr bwMode="auto">
        <a:xfrm>
          <a:off x="4019550" y="609600"/>
          <a:ext cx="104775" cy="356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xdr:row>
      <xdr:rowOff>0</xdr:rowOff>
    </xdr:from>
    <xdr:to>
      <xdr:col>4</xdr:col>
      <xdr:colOff>104775</xdr:colOff>
      <xdr:row>5</xdr:row>
      <xdr:rowOff>19050</xdr:rowOff>
    </xdr:to>
    <xdr:sp macro="" textlink="">
      <xdr:nvSpPr>
        <xdr:cNvPr id="317428" name="Text Box 1">
          <a:extLst>
            <a:ext uri="{FF2B5EF4-FFF2-40B4-BE49-F238E27FC236}">
              <a16:creationId xmlns:a16="http://schemas.microsoft.com/office/drawing/2014/main" id="{8FD2A1EE-DAD3-4DD5-8BF0-577B22BB5488}"/>
            </a:ext>
          </a:extLst>
        </xdr:cNvPr>
        <xdr:cNvSpPr txBox="1">
          <a:spLocks noChangeArrowheads="1"/>
        </xdr:cNvSpPr>
      </xdr:nvSpPr>
      <xdr:spPr bwMode="auto">
        <a:xfrm>
          <a:off x="4019550" y="609600"/>
          <a:ext cx="104775" cy="350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xdr:row>
      <xdr:rowOff>0</xdr:rowOff>
    </xdr:from>
    <xdr:to>
      <xdr:col>4</xdr:col>
      <xdr:colOff>104775</xdr:colOff>
      <xdr:row>5</xdr:row>
      <xdr:rowOff>76200</xdr:rowOff>
    </xdr:to>
    <xdr:sp macro="" textlink="">
      <xdr:nvSpPr>
        <xdr:cNvPr id="317429" name="Text Box 1">
          <a:extLst>
            <a:ext uri="{FF2B5EF4-FFF2-40B4-BE49-F238E27FC236}">
              <a16:creationId xmlns:a16="http://schemas.microsoft.com/office/drawing/2014/main" id="{7D1B2D69-E5F1-4F0E-88E0-067B621282FD}"/>
            </a:ext>
          </a:extLst>
        </xdr:cNvPr>
        <xdr:cNvSpPr txBox="1">
          <a:spLocks noChangeArrowheads="1"/>
        </xdr:cNvSpPr>
      </xdr:nvSpPr>
      <xdr:spPr bwMode="auto">
        <a:xfrm>
          <a:off x="4019550" y="609600"/>
          <a:ext cx="104775" cy="356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xdr:row>
      <xdr:rowOff>0</xdr:rowOff>
    </xdr:from>
    <xdr:to>
      <xdr:col>4</xdr:col>
      <xdr:colOff>104775</xdr:colOff>
      <xdr:row>5</xdr:row>
      <xdr:rowOff>19050</xdr:rowOff>
    </xdr:to>
    <xdr:sp macro="" textlink="">
      <xdr:nvSpPr>
        <xdr:cNvPr id="317430" name="Text Box 1">
          <a:extLst>
            <a:ext uri="{FF2B5EF4-FFF2-40B4-BE49-F238E27FC236}">
              <a16:creationId xmlns:a16="http://schemas.microsoft.com/office/drawing/2014/main" id="{6A2DC4DB-C1D6-451B-A752-0CB75E97749D}"/>
            </a:ext>
          </a:extLst>
        </xdr:cNvPr>
        <xdr:cNvSpPr txBox="1">
          <a:spLocks noChangeArrowheads="1"/>
        </xdr:cNvSpPr>
      </xdr:nvSpPr>
      <xdr:spPr bwMode="auto">
        <a:xfrm>
          <a:off x="4019550" y="609600"/>
          <a:ext cx="104775" cy="350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2409825</xdr:colOff>
      <xdr:row>0</xdr:row>
      <xdr:rowOff>0</xdr:rowOff>
    </xdr:from>
    <xdr:to>
      <xdr:col>2</xdr:col>
      <xdr:colOff>571500</xdr:colOff>
      <xdr:row>0</xdr:row>
      <xdr:rowOff>0</xdr:rowOff>
    </xdr:to>
    <xdr:pic>
      <xdr:nvPicPr>
        <xdr:cNvPr id="1369915" name="Picture 1347" descr="F-LED201 new design">
          <a:extLst>
            <a:ext uri="{FF2B5EF4-FFF2-40B4-BE49-F238E27FC236}">
              <a16:creationId xmlns:a16="http://schemas.microsoft.com/office/drawing/2014/main" id="{E936627F-D446-46E8-9A7A-CF1F662E8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16" name="Picture 1347" descr="F-LED201 new design">
          <a:extLst>
            <a:ext uri="{FF2B5EF4-FFF2-40B4-BE49-F238E27FC236}">
              <a16:creationId xmlns:a16="http://schemas.microsoft.com/office/drawing/2014/main" id="{D70AA395-CFEC-4B84-BA93-83975CB6C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17" name="Picture 1347" descr="F-LED201 new design">
          <a:extLst>
            <a:ext uri="{FF2B5EF4-FFF2-40B4-BE49-F238E27FC236}">
              <a16:creationId xmlns:a16="http://schemas.microsoft.com/office/drawing/2014/main" id="{C8A53858-D6C2-443B-A4C1-8C7E22DB5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18" name="Picture 1347" descr="F-LED201 new design">
          <a:extLst>
            <a:ext uri="{FF2B5EF4-FFF2-40B4-BE49-F238E27FC236}">
              <a16:creationId xmlns:a16="http://schemas.microsoft.com/office/drawing/2014/main" id="{2E7C0125-9271-4D8A-8E2B-2BF8E5D521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19" name="Picture 1347" descr="F-LED201 new design">
          <a:extLst>
            <a:ext uri="{FF2B5EF4-FFF2-40B4-BE49-F238E27FC236}">
              <a16:creationId xmlns:a16="http://schemas.microsoft.com/office/drawing/2014/main" id="{828CA256-09F3-4218-B38B-B7D546143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20" name="Picture 1347" descr="F-LED201 new design">
          <a:extLst>
            <a:ext uri="{FF2B5EF4-FFF2-40B4-BE49-F238E27FC236}">
              <a16:creationId xmlns:a16="http://schemas.microsoft.com/office/drawing/2014/main" id="{236CFA8F-6BD2-4BB7-AAC1-4EAA65B49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21" name="Picture 1347" descr="F-LED201 new design">
          <a:extLst>
            <a:ext uri="{FF2B5EF4-FFF2-40B4-BE49-F238E27FC236}">
              <a16:creationId xmlns:a16="http://schemas.microsoft.com/office/drawing/2014/main" id="{49AFDC18-77D4-4058-B6F8-6BEE8FC5D3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22" name="Picture 1347" descr="F-LED201 new design">
          <a:extLst>
            <a:ext uri="{FF2B5EF4-FFF2-40B4-BE49-F238E27FC236}">
              <a16:creationId xmlns:a16="http://schemas.microsoft.com/office/drawing/2014/main" id="{557CEF86-F8CD-4E7F-8D50-C37D9987A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23" name="Picture 1347" descr="F-LED201 new design">
          <a:extLst>
            <a:ext uri="{FF2B5EF4-FFF2-40B4-BE49-F238E27FC236}">
              <a16:creationId xmlns:a16="http://schemas.microsoft.com/office/drawing/2014/main" id="{E6F7917E-4176-4E9F-81B0-617216D6A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24" name="Picture 1347" descr="F-LED201 new design">
          <a:extLst>
            <a:ext uri="{FF2B5EF4-FFF2-40B4-BE49-F238E27FC236}">
              <a16:creationId xmlns:a16="http://schemas.microsoft.com/office/drawing/2014/main" id="{1E83D8C9-8BDF-4937-832A-1E64A17B5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25" name="Picture 1347" descr="F-LED201 new design">
          <a:extLst>
            <a:ext uri="{FF2B5EF4-FFF2-40B4-BE49-F238E27FC236}">
              <a16:creationId xmlns:a16="http://schemas.microsoft.com/office/drawing/2014/main" id="{E93DBC3E-7509-4C13-88B4-17A99666E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26" name="Picture 1347" descr="F-LED201 new design">
          <a:extLst>
            <a:ext uri="{FF2B5EF4-FFF2-40B4-BE49-F238E27FC236}">
              <a16:creationId xmlns:a16="http://schemas.microsoft.com/office/drawing/2014/main" id="{5956211F-5291-439A-AF7D-A34C313BB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27" name="Picture 1347" descr="F-LED201 new design">
          <a:extLst>
            <a:ext uri="{FF2B5EF4-FFF2-40B4-BE49-F238E27FC236}">
              <a16:creationId xmlns:a16="http://schemas.microsoft.com/office/drawing/2014/main" id="{429AE106-BEB5-4233-B84F-4924CDAF9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28" name="Picture 1347" descr="F-LED201 new design">
          <a:extLst>
            <a:ext uri="{FF2B5EF4-FFF2-40B4-BE49-F238E27FC236}">
              <a16:creationId xmlns:a16="http://schemas.microsoft.com/office/drawing/2014/main" id="{EBFFFCF0-5CA6-404C-8903-2BB699DB7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29" name="Picture 1347" descr="F-LED201 new design">
          <a:extLst>
            <a:ext uri="{FF2B5EF4-FFF2-40B4-BE49-F238E27FC236}">
              <a16:creationId xmlns:a16="http://schemas.microsoft.com/office/drawing/2014/main" id="{A521637E-72B5-450E-A595-67CABD980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30" name="Picture 1347" descr="F-LED201 new design">
          <a:extLst>
            <a:ext uri="{FF2B5EF4-FFF2-40B4-BE49-F238E27FC236}">
              <a16:creationId xmlns:a16="http://schemas.microsoft.com/office/drawing/2014/main" id="{433021E8-E900-4EAF-BA07-C1DC2CE28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31" name="Picture 1347" descr="F-LED201 new design">
          <a:extLst>
            <a:ext uri="{FF2B5EF4-FFF2-40B4-BE49-F238E27FC236}">
              <a16:creationId xmlns:a16="http://schemas.microsoft.com/office/drawing/2014/main" id="{84C4741C-1C8C-4118-ADAD-5026DC34B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32" name="Picture 1347" descr="F-LED201 new design">
          <a:extLst>
            <a:ext uri="{FF2B5EF4-FFF2-40B4-BE49-F238E27FC236}">
              <a16:creationId xmlns:a16="http://schemas.microsoft.com/office/drawing/2014/main" id="{E8A3398D-292B-4043-9FDB-8ADAB6EFED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33" name="Picture 1347" descr="F-LED201 new design">
          <a:extLst>
            <a:ext uri="{FF2B5EF4-FFF2-40B4-BE49-F238E27FC236}">
              <a16:creationId xmlns:a16="http://schemas.microsoft.com/office/drawing/2014/main" id="{1A292449-29B5-4194-AE19-E8E5106D75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34" name="Picture 1347" descr="F-LED201 new design">
          <a:extLst>
            <a:ext uri="{FF2B5EF4-FFF2-40B4-BE49-F238E27FC236}">
              <a16:creationId xmlns:a16="http://schemas.microsoft.com/office/drawing/2014/main" id="{BDFA69A5-5E27-4549-890A-B2D7E4337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35" name="Picture 1347" descr="F-LED201 new design">
          <a:extLst>
            <a:ext uri="{FF2B5EF4-FFF2-40B4-BE49-F238E27FC236}">
              <a16:creationId xmlns:a16="http://schemas.microsoft.com/office/drawing/2014/main" id="{5250CC0B-2B7D-49AC-B555-344A58807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36" name="Picture 1347" descr="F-LED201 new design">
          <a:extLst>
            <a:ext uri="{FF2B5EF4-FFF2-40B4-BE49-F238E27FC236}">
              <a16:creationId xmlns:a16="http://schemas.microsoft.com/office/drawing/2014/main" id="{EDF71AE4-98BB-4445-B931-9BAF2BFE8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37" name="Picture 1347" descr="F-LED201 new design">
          <a:extLst>
            <a:ext uri="{FF2B5EF4-FFF2-40B4-BE49-F238E27FC236}">
              <a16:creationId xmlns:a16="http://schemas.microsoft.com/office/drawing/2014/main" id="{A33B3E60-C874-499D-9C26-C02105ECE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38" name="Picture 1347" descr="F-LED201 new design">
          <a:extLst>
            <a:ext uri="{FF2B5EF4-FFF2-40B4-BE49-F238E27FC236}">
              <a16:creationId xmlns:a16="http://schemas.microsoft.com/office/drawing/2014/main" id="{5C610573-EC85-4B9E-8576-8C7802E3C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39" name="Picture 1347" descr="F-LED201 new design">
          <a:extLst>
            <a:ext uri="{FF2B5EF4-FFF2-40B4-BE49-F238E27FC236}">
              <a16:creationId xmlns:a16="http://schemas.microsoft.com/office/drawing/2014/main" id="{422AF2B5-A597-4380-9137-937F39A84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40" name="Picture 1347" descr="F-LED201 new design">
          <a:extLst>
            <a:ext uri="{FF2B5EF4-FFF2-40B4-BE49-F238E27FC236}">
              <a16:creationId xmlns:a16="http://schemas.microsoft.com/office/drawing/2014/main" id="{8E70CDB2-BD30-40EA-BCF4-0428194DC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41" name="Picture 1347" descr="F-LED201 new design">
          <a:extLst>
            <a:ext uri="{FF2B5EF4-FFF2-40B4-BE49-F238E27FC236}">
              <a16:creationId xmlns:a16="http://schemas.microsoft.com/office/drawing/2014/main" id="{BEBAD5FB-5599-4A3C-8D44-AEF0B4809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42" name="Picture 1347" descr="F-LED201 new design">
          <a:extLst>
            <a:ext uri="{FF2B5EF4-FFF2-40B4-BE49-F238E27FC236}">
              <a16:creationId xmlns:a16="http://schemas.microsoft.com/office/drawing/2014/main" id="{92253B95-E742-454F-BF80-D67F16E20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43" name="Picture 1347" descr="F-LED201 new design">
          <a:extLst>
            <a:ext uri="{FF2B5EF4-FFF2-40B4-BE49-F238E27FC236}">
              <a16:creationId xmlns:a16="http://schemas.microsoft.com/office/drawing/2014/main" id="{CE5F1ACD-F1EC-4A19-84AA-209EA9F23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44" name="Picture 1347" descr="F-LED201 new design">
          <a:extLst>
            <a:ext uri="{FF2B5EF4-FFF2-40B4-BE49-F238E27FC236}">
              <a16:creationId xmlns:a16="http://schemas.microsoft.com/office/drawing/2014/main" id="{D37CA690-E0F7-4E07-BA59-779F4BA81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45" name="Picture 1347" descr="F-LED201 new design">
          <a:extLst>
            <a:ext uri="{FF2B5EF4-FFF2-40B4-BE49-F238E27FC236}">
              <a16:creationId xmlns:a16="http://schemas.microsoft.com/office/drawing/2014/main" id="{B6D51959-43AB-49F4-B201-70C6F9D0B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46" name="Picture 1347" descr="F-LED201 new design">
          <a:extLst>
            <a:ext uri="{FF2B5EF4-FFF2-40B4-BE49-F238E27FC236}">
              <a16:creationId xmlns:a16="http://schemas.microsoft.com/office/drawing/2014/main" id="{2CD2F0FB-B77C-4243-B5A8-B4A6B939B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47" name="Picture 1347" descr="F-LED201 new design">
          <a:extLst>
            <a:ext uri="{FF2B5EF4-FFF2-40B4-BE49-F238E27FC236}">
              <a16:creationId xmlns:a16="http://schemas.microsoft.com/office/drawing/2014/main" id="{43FD42E4-7AED-412F-B4C0-1D4E0F7044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48" name="Picture 1347" descr="F-LED201 new design">
          <a:extLst>
            <a:ext uri="{FF2B5EF4-FFF2-40B4-BE49-F238E27FC236}">
              <a16:creationId xmlns:a16="http://schemas.microsoft.com/office/drawing/2014/main" id="{756151FA-0E12-486B-BCA8-950DB5372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49" name="Picture 1347" descr="F-LED201 new design">
          <a:extLst>
            <a:ext uri="{FF2B5EF4-FFF2-40B4-BE49-F238E27FC236}">
              <a16:creationId xmlns:a16="http://schemas.microsoft.com/office/drawing/2014/main" id="{7D3FD7FA-C1FE-4C89-916A-24B7038CC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50" name="Picture 1347" descr="F-LED201 new design">
          <a:extLst>
            <a:ext uri="{FF2B5EF4-FFF2-40B4-BE49-F238E27FC236}">
              <a16:creationId xmlns:a16="http://schemas.microsoft.com/office/drawing/2014/main" id="{D07835B4-0703-4005-9E6E-61151AFC3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51" name="Picture 1347" descr="F-LED201 new design">
          <a:extLst>
            <a:ext uri="{FF2B5EF4-FFF2-40B4-BE49-F238E27FC236}">
              <a16:creationId xmlns:a16="http://schemas.microsoft.com/office/drawing/2014/main" id="{CCD25411-9F60-4E28-B2C1-EBCF8316E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52" name="Picture 1347" descr="F-LED201 new design">
          <a:extLst>
            <a:ext uri="{FF2B5EF4-FFF2-40B4-BE49-F238E27FC236}">
              <a16:creationId xmlns:a16="http://schemas.microsoft.com/office/drawing/2014/main" id="{0D5CDE1D-96E6-407A-9BFC-A0806981B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53" name="Picture 1347" descr="F-LED201 new design">
          <a:extLst>
            <a:ext uri="{FF2B5EF4-FFF2-40B4-BE49-F238E27FC236}">
              <a16:creationId xmlns:a16="http://schemas.microsoft.com/office/drawing/2014/main" id="{38397B21-1091-48B7-AF0C-FC27F06EC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54" name="Picture 1347" descr="F-LED201 new design">
          <a:extLst>
            <a:ext uri="{FF2B5EF4-FFF2-40B4-BE49-F238E27FC236}">
              <a16:creationId xmlns:a16="http://schemas.microsoft.com/office/drawing/2014/main" id="{8F7E73C4-6BBF-488D-BCA7-DB9C40F11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55" name="Picture 1347" descr="F-LED201 new design">
          <a:extLst>
            <a:ext uri="{FF2B5EF4-FFF2-40B4-BE49-F238E27FC236}">
              <a16:creationId xmlns:a16="http://schemas.microsoft.com/office/drawing/2014/main" id="{21273D7B-7B2F-43A0-8DDD-E6EEB4D52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56" name="Picture 1347" descr="F-LED201 new design">
          <a:extLst>
            <a:ext uri="{FF2B5EF4-FFF2-40B4-BE49-F238E27FC236}">
              <a16:creationId xmlns:a16="http://schemas.microsoft.com/office/drawing/2014/main" id="{96DB1354-7643-449E-B4DB-686D7BE65C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57" name="Picture 1347" descr="F-LED201 new design">
          <a:extLst>
            <a:ext uri="{FF2B5EF4-FFF2-40B4-BE49-F238E27FC236}">
              <a16:creationId xmlns:a16="http://schemas.microsoft.com/office/drawing/2014/main" id="{D19E18DB-A55A-4D5F-ADDA-16952D2D5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58" name="Picture 1347" descr="F-LED201 new design">
          <a:extLst>
            <a:ext uri="{FF2B5EF4-FFF2-40B4-BE49-F238E27FC236}">
              <a16:creationId xmlns:a16="http://schemas.microsoft.com/office/drawing/2014/main" id="{5E1E4551-F57B-47CF-972E-ED41DF8E2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59" name="Picture 1347" descr="F-LED201 new design">
          <a:extLst>
            <a:ext uri="{FF2B5EF4-FFF2-40B4-BE49-F238E27FC236}">
              <a16:creationId xmlns:a16="http://schemas.microsoft.com/office/drawing/2014/main" id="{E9C66FDB-DABC-4570-B93C-502F0A07E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60" name="Picture 1347" descr="F-LED201 new design">
          <a:extLst>
            <a:ext uri="{FF2B5EF4-FFF2-40B4-BE49-F238E27FC236}">
              <a16:creationId xmlns:a16="http://schemas.microsoft.com/office/drawing/2014/main" id="{DB23B6D8-4456-4F12-8054-FAAF79267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61" name="Picture 1347" descr="F-LED201 new design">
          <a:extLst>
            <a:ext uri="{FF2B5EF4-FFF2-40B4-BE49-F238E27FC236}">
              <a16:creationId xmlns:a16="http://schemas.microsoft.com/office/drawing/2014/main" id="{0ED6C997-7A1D-4AF5-9E2D-F4BDF141C6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62" name="Picture 1347" descr="F-LED201 new design">
          <a:extLst>
            <a:ext uri="{FF2B5EF4-FFF2-40B4-BE49-F238E27FC236}">
              <a16:creationId xmlns:a16="http://schemas.microsoft.com/office/drawing/2014/main" id="{BC13E504-8706-44D5-96DC-B0178B83C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63" name="Picture 1347" descr="F-LED201 new design">
          <a:extLst>
            <a:ext uri="{FF2B5EF4-FFF2-40B4-BE49-F238E27FC236}">
              <a16:creationId xmlns:a16="http://schemas.microsoft.com/office/drawing/2014/main" id="{36A602C7-489B-4367-916C-28A4545C8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64" name="Picture 1347" descr="F-LED201 new design">
          <a:extLst>
            <a:ext uri="{FF2B5EF4-FFF2-40B4-BE49-F238E27FC236}">
              <a16:creationId xmlns:a16="http://schemas.microsoft.com/office/drawing/2014/main" id="{14A24D38-6C93-40DA-857F-7020FD089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65" name="Picture 1347" descr="F-LED201 new design">
          <a:extLst>
            <a:ext uri="{FF2B5EF4-FFF2-40B4-BE49-F238E27FC236}">
              <a16:creationId xmlns:a16="http://schemas.microsoft.com/office/drawing/2014/main" id="{2F97F71C-F452-4B30-9937-C7C1752751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66" name="Picture 1347" descr="F-LED201 new design">
          <a:extLst>
            <a:ext uri="{FF2B5EF4-FFF2-40B4-BE49-F238E27FC236}">
              <a16:creationId xmlns:a16="http://schemas.microsoft.com/office/drawing/2014/main" id="{F8591726-F943-40D0-B6CB-2EFCC579B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67" name="Picture 1347" descr="F-LED201 new design">
          <a:extLst>
            <a:ext uri="{FF2B5EF4-FFF2-40B4-BE49-F238E27FC236}">
              <a16:creationId xmlns:a16="http://schemas.microsoft.com/office/drawing/2014/main" id="{9CF56DCA-F4BC-435E-884B-5A479AE5C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68" name="Picture 1347" descr="F-LED201 new design">
          <a:extLst>
            <a:ext uri="{FF2B5EF4-FFF2-40B4-BE49-F238E27FC236}">
              <a16:creationId xmlns:a16="http://schemas.microsoft.com/office/drawing/2014/main" id="{811D72D4-A992-4BAC-B94B-F4729C89C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69" name="Picture 1347" descr="F-LED201 new design">
          <a:extLst>
            <a:ext uri="{FF2B5EF4-FFF2-40B4-BE49-F238E27FC236}">
              <a16:creationId xmlns:a16="http://schemas.microsoft.com/office/drawing/2014/main" id="{94F07FCB-5202-4657-86C3-B9EC44E956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70" name="Picture 1347" descr="F-LED201 new design">
          <a:extLst>
            <a:ext uri="{FF2B5EF4-FFF2-40B4-BE49-F238E27FC236}">
              <a16:creationId xmlns:a16="http://schemas.microsoft.com/office/drawing/2014/main" id="{482DEFDB-E3A0-47AF-A0ED-CD92B967A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71" name="Picture 1347" descr="F-LED201 new design">
          <a:extLst>
            <a:ext uri="{FF2B5EF4-FFF2-40B4-BE49-F238E27FC236}">
              <a16:creationId xmlns:a16="http://schemas.microsoft.com/office/drawing/2014/main" id="{1599F27B-18B2-4B06-B99A-BBA098CAF7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72" name="Picture 1347" descr="F-LED201 new design">
          <a:extLst>
            <a:ext uri="{FF2B5EF4-FFF2-40B4-BE49-F238E27FC236}">
              <a16:creationId xmlns:a16="http://schemas.microsoft.com/office/drawing/2014/main" id="{2E4B313D-FE2D-44B6-819A-7E04D738A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73" name="Picture 1347" descr="F-LED201 new design">
          <a:extLst>
            <a:ext uri="{FF2B5EF4-FFF2-40B4-BE49-F238E27FC236}">
              <a16:creationId xmlns:a16="http://schemas.microsoft.com/office/drawing/2014/main" id="{F2A2A077-081F-4D20-80A0-C59082373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74" name="Picture 1347" descr="F-LED201 new design">
          <a:extLst>
            <a:ext uri="{FF2B5EF4-FFF2-40B4-BE49-F238E27FC236}">
              <a16:creationId xmlns:a16="http://schemas.microsoft.com/office/drawing/2014/main" id="{D2B1390F-288B-46CC-90E6-B6709091D1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75" name="Picture 1347" descr="F-LED201 new design">
          <a:extLst>
            <a:ext uri="{FF2B5EF4-FFF2-40B4-BE49-F238E27FC236}">
              <a16:creationId xmlns:a16="http://schemas.microsoft.com/office/drawing/2014/main" id="{AB5ABE48-A839-479E-B1BE-756920B7A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76" name="Picture 1347" descr="F-LED201 new design">
          <a:extLst>
            <a:ext uri="{FF2B5EF4-FFF2-40B4-BE49-F238E27FC236}">
              <a16:creationId xmlns:a16="http://schemas.microsoft.com/office/drawing/2014/main" id="{E10AF8CA-45B8-4DB0-AC93-3587649946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77" name="Picture 1347" descr="F-LED201 new design">
          <a:extLst>
            <a:ext uri="{FF2B5EF4-FFF2-40B4-BE49-F238E27FC236}">
              <a16:creationId xmlns:a16="http://schemas.microsoft.com/office/drawing/2014/main" id="{4AC97FCC-C9C5-4560-BD53-526B354D8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78" name="Picture 1347" descr="F-LED201 new design">
          <a:extLst>
            <a:ext uri="{FF2B5EF4-FFF2-40B4-BE49-F238E27FC236}">
              <a16:creationId xmlns:a16="http://schemas.microsoft.com/office/drawing/2014/main" id="{DA24C591-C65B-4169-983E-3293314F9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79" name="Picture 1347" descr="F-LED201 new design">
          <a:extLst>
            <a:ext uri="{FF2B5EF4-FFF2-40B4-BE49-F238E27FC236}">
              <a16:creationId xmlns:a16="http://schemas.microsoft.com/office/drawing/2014/main" id="{BDA96941-B50B-458D-92B3-C5325DEF66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80" name="Picture 1347" descr="F-LED201 new design">
          <a:extLst>
            <a:ext uri="{FF2B5EF4-FFF2-40B4-BE49-F238E27FC236}">
              <a16:creationId xmlns:a16="http://schemas.microsoft.com/office/drawing/2014/main" id="{1A732A4D-2D46-49C5-854D-BFA2D5EB1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81" name="Picture 1347" descr="F-LED201 new design">
          <a:extLst>
            <a:ext uri="{FF2B5EF4-FFF2-40B4-BE49-F238E27FC236}">
              <a16:creationId xmlns:a16="http://schemas.microsoft.com/office/drawing/2014/main" id="{4BC26DF1-8280-4661-8F58-DF6CAF224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82" name="Picture 1347" descr="F-LED201 new design">
          <a:extLst>
            <a:ext uri="{FF2B5EF4-FFF2-40B4-BE49-F238E27FC236}">
              <a16:creationId xmlns:a16="http://schemas.microsoft.com/office/drawing/2014/main" id="{495EB0DF-D165-447F-8B66-D5440A6DC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83" name="Picture 1347" descr="F-LED201 new design">
          <a:extLst>
            <a:ext uri="{FF2B5EF4-FFF2-40B4-BE49-F238E27FC236}">
              <a16:creationId xmlns:a16="http://schemas.microsoft.com/office/drawing/2014/main" id="{31960D1B-B44A-42D9-85AD-182FFDAB3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84" name="Picture 1347" descr="F-LED201 new design">
          <a:extLst>
            <a:ext uri="{FF2B5EF4-FFF2-40B4-BE49-F238E27FC236}">
              <a16:creationId xmlns:a16="http://schemas.microsoft.com/office/drawing/2014/main" id="{40C03937-A311-4320-AFCD-1F3316D47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85" name="Picture 1347" descr="F-LED201 new design">
          <a:extLst>
            <a:ext uri="{FF2B5EF4-FFF2-40B4-BE49-F238E27FC236}">
              <a16:creationId xmlns:a16="http://schemas.microsoft.com/office/drawing/2014/main" id="{8C23DFAF-12E9-4A88-850D-A159507E0F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86" name="Picture 1347" descr="F-LED201 new design">
          <a:extLst>
            <a:ext uri="{FF2B5EF4-FFF2-40B4-BE49-F238E27FC236}">
              <a16:creationId xmlns:a16="http://schemas.microsoft.com/office/drawing/2014/main" id="{11E5D8EF-9B96-4234-A50E-B3261A82F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87" name="Picture 1347" descr="F-LED201 new design">
          <a:extLst>
            <a:ext uri="{FF2B5EF4-FFF2-40B4-BE49-F238E27FC236}">
              <a16:creationId xmlns:a16="http://schemas.microsoft.com/office/drawing/2014/main" id="{3D0F2F3D-91C4-4C2E-8044-BEA60074B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88" name="Picture 1347" descr="F-LED201 new design">
          <a:extLst>
            <a:ext uri="{FF2B5EF4-FFF2-40B4-BE49-F238E27FC236}">
              <a16:creationId xmlns:a16="http://schemas.microsoft.com/office/drawing/2014/main" id="{82CBA03C-A962-40DF-8E01-707FF833F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89" name="Picture 1347" descr="F-LED201 new design">
          <a:extLst>
            <a:ext uri="{FF2B5EF4-FFF2-40B4-BE49-F238E27FC236}">
              <a16:creationId xmlns:a16="http://schemas.microsoft.com/office/drawing/2014/main" id="{9EFFC0B2-D537-4A89-9F65-123F312CE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90" name="Picture 1347" descr="F-LED201 new design">
          <a:extLst>
            <a:ext uri="{FF2B5EF4-FFF2-40B4-BE49-F238E27FC236}">
              <a16:creationId xmlns:a16="http://schemas.microsoft.com/office/drawing/2014/main" id="{FD06927B-7B74-498E-B654-C78C7F7EA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91" name="Picture 1347" descr="F-LED201 new design">
          <a:extLst>
            <a:ext uri="{FF2B5EF4-FFF2-40B4-BE49-F238E27FC236}">
              <a16:creationId xmlns:a16="http://schemas.microsoft.com/office/drawing/2014/main" id="{9D26BED8-0D12-4679-B8A1-F0CF4CEE7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92" name="Picture 1347" descr="F-LED201 new design">
          <a:extLst>
            <a:ext uri="{FF2B5EF4-FFF2-40B4-BE49-F238E27FC236}">
              <a16:creationId xmlns:a16="http://schemas.microsoft.com/office/drawing/2014/main" id="{E3A68275-FE8A-4261-8B68-DCE876244A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93" name="Picture 1347" descr="F-LED201 new design">
          <a:extLst>
            <a:ext uri="{FF2B5EF4-FFF2-40B4-BE49-F238E27FC236}">
              <a16:creationId xmlns:a16="http://schemas.microsoft.com/office/drawing/2014/main" id="{85A17EAE-A311-46EB-962D-F57978591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94" name="Picture 1347" descr="F-LED201 new design">
          <a:extLst>
            <a:ext uri="{FF2B5EF4-FFF2-40B4-BE49-F238E27FC236}">
              <a16:creationId xmlns:a16="http://schemas.microsoft.com/office/drawing/2014/main" id="{B611D9B2-B8C5-4625-8696-C1D303656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95" name="Picture 1347" descr="F-LED201 new design">
          <a:extLst>
            <a:ext uri="{FF2B5EF4-FFF2-40B4-BE49-F238E27FC236}">
              <a16:creationId xmlns:a16="http://schemas.microsoft.com/office/drawing/2014/main" id="{2C4C73C0-3D9A-4D72-88E2-379E4203D9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96" name="Picture 1347" descr="F-LED201 new design">
          <a:extLst>
            <a:ext uri="{FF2B5EF4-FFF2-40B4-BE49-F238E27FC236}">
              <a16:creationId xmlns:a16="http://schemas.microsoft.com/office/drawing/2014/main" id="{431823FB-E061-4205-BB4D-5F57ED1288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97" name="Picture 1347" descr="F-LED201 new design">
          <a:extLst>
            <a:ext uri="{FF2B5EF4-FFF2-40B4-BE49-F238E27FC236}">
              <a16:creationId xmlns:a16="http://schemas.microsoft.com/office/drawing/2014/main" id="{7912EC6C-82C3-45D8-B473-0D79FA2EA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98" name="Picture 1347" descr="F-LED201 new design">
          <a:extLst>
            <a:ext uri="{FF2B5EF4-FFF2-40B4-BE49-F238E27FC236}">
              <a16:creationId xmlns:a16="http://schemas.microsoft.com/office/drawing/2014/main" id="{3D116963-873A-4882-918B-C7D49D220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69999" name="Picture 1347" descr="F-LED201 new design">
          <a:extLst>
            <a:ext uri="{FF2B5EF4-FFF2-40B4-BE49-F238E27FC236}">
              <a16:creationId xmlns:a16="http://schemas.microsoft.com/office/drawing/2014/main" id="{FE04D5F5-6531-40D8-BB1C-4E3D479F4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00" name="Picture 1347" descr="F-LED201 new design">
          <a:extLst>
            <a:ext uri="{FF2B5EF4-FFF2-40B4-BE49-F238E27FC236}">
              <a16:creationId xmlns:a16="http://schemas.microsoft.com/office/drawing/2014/main" id="{88E3103B-C6F6-4438-8BAA-3BBA0AF85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01" name="Picture 1347" descr="F-LED201 new design">
          <a:extLst>
            <a:ext uri="{FF2B5EF4-FFF2-40B4-BE49-F238E27FC236}">
              <a16:creationId xmlns:a16="http://schemas.microsoft.com/office/drawing/2014/main" id="{5F1B1A83-1E1D-4F0F-862A-3AE44E1A6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02" name="Picture 1347" descr="F-LED201 new design">
          <a:extLst>
            <a:ext uri="{FF2B5EF4-FFF2-40B4-BE49-F238E27FC236}">
              <a16:creationId xmlns:a16="http://schemas.microsoft.com/office/drawing/2014/main" id="{5B4127B5-127E-48C1-B559-E93E3DBC50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03" name="Picture 1347" descr="F-LED201 new design">
          <a:extLst>
            <a:ext uri="{FF2B5EF4-FFF2-40B4-BE49-F238E27FC236}">
              <a16:creationId xmlns:a16="http://schemas.microsoft.com/office/drawing/2014/main" id="{26D335C4-C24E-4081-966D-2A483F2272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04" name="Picture 1347" descr="F-LED201 new design">
          <a:extLst>
            <a:ext uri="{FF2B5EF4-FFF2-40B4-BE49-F238E27FC236}">
              <a16:creationId xmlns:a16="http://schemas.microsoft.com/office/drawing/2014/main" id="{22B4FF5A-C61C-4AC7-BE5E-E94FA739D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05" name="Picture 1347" descr="F-LED201 new design">
          <a:extLst>
            <a:ext uri="{FF2B5EF4-FFF2-40B4-BE49-F238E27FC236}">
              <a16:creationId xmlns:a16="http://schemas.microsoft.com/office/drawing/2014/main" id="{7B93E84A-00C0-42D0-AC00-15CE35328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06" name="Picture 1347" descr="F-LED201 new design">
          <a:extLst>
            <a:ext uri="{FF2B5EF4-FFF2-40B4-BE49-F238E27FC236}">
              <a16:creationId xmlns:a16="http://schemas.microsoft.com/office/drawing/2014/main" id="{07E72CD5-3FD1-4D56-AF33-60742B53A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07" name="Picture 1347" descr="F-LED201 new design">
          <a:extLst>
            <a:ext uri="{FF2B5EF4-FFF2-40B4-BE49-F238E27FC236}">
              <a16:creationId xmlns:a16="http://schemas.microsoft.com/office/drawing/2014/main" id="{E684FD03-44E3-443B-9E93-F19BEC7F7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08" name="Picture 1347" descr="F-LED201 new design">
          <a:extLst>
            <a:ext uri="{FF2B5EF4-FFF2-40B4-BE49-F238E27FC236}">
              <a16:creationId xmlns:a16="http://schemas.microsoft.com/office/drawing/2014/main" id="{AE04E1CA-05F4-4DB1-8E4F-C971FB472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09" name="Picture 1347" descr="F-LED201 new design">
          <a:extLst>
            <a:ext uri="{FF2B5EF4-FFF2-40B4-BE49-F238E27FC236}">
              <a16:creationId xmlns:a16="http://schemas.microsoft.com/office/drawing/2014/main" id="{FE88B63C-F024-4EDC-BFEB-5C9C70216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10" name="Picture 1347" descr="F-LED201 new design">
          <a:extLst>
            <a:ext uri="{FF2B5EF4-FFF2-40B4-BE49-F238E27FC236}">
              <a16:creationId xmlns:a16="http://schemas.microsoft.com/office/drawing/2014/main" id="{27A10997-B563-40D0-87C2-AFBA73B662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11" name="Picture 1347" descr="F-LED201 new design">
          <a:extLst>
            <a:ext uri="{FF2B5EF4-FFF2-40B4-BE49-F238E27FC236}">
              <a16:creationId xmlns:a16="http://schemas.microsoft.com/office/drawing/2014/main" id="{D512B1A0-5AA8-45F4-AB7D-766863689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12" name="Picture 1347" descr="F-LED201 new design">
          <a:extLst>
            <a:ext uri="{FF2B5EF4-FFF2-40B4-BE49-F238E27FC236}">
              <a16:creationId xmlns:a16="http://schemas.microsoft.com/office/drawing/2014/main" id="{F5BD90A1-0819-4609-B180-8D998FAAA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13" name="Picture 1347" descr="F-LED201 new design">
          <a:extLst>
            <a:ext uri="{FF2B5EF4-FFF2-40B4-BE49-F238E27FC236}">
              <a16:creationId xmlns:a16="http://schemas.microsoft.com/office/drawing/2014/main" id="{46114030-D94D-43BF-8FCD-D47ABAF79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14" name="Picture 1347" descr="F-LED201 new design">
          <a:extLst>
            <a:ext uri="{FF2B5EF4-FFF2-40B4-BE49-F238E27FC236}">
              <a16:creationId xmlns:a16="http://schemas.microsoft.com/office/drawing/2014/main" id="{363EC195-8F6B-4F1E-BC27-C5998F7C6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15" name="Picture 1347" descr="F-LED201 new design">
          <a:extLst>
            <a:ext uri="{FF2B5EF4-FFF2-40B4-BE49-F238E27FC236}">
              <a16:creationId xmlns:a16="http://schemas.microsoft.com/office/drawing/2014/main" id="{8E65BD8D-BCA9-4834-B9E3-830B2A1F5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16" name="Picture 1347" descr="F-LED201 new design">
          <a:extLst>
            <a:ext uri="{FF2B5EF4-FFF2-40B4-BE49-F238E27FC236}">
              <a16:creationId xmlns:a16="http://schemas.microsoft.com/office/drawing/2014/main" id="{CBF840EB-7F12-4E72-AD2D-AA05B06B4C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17" name="Picture 1347" descr="F-LED201 new design">
          <a:extLst>
            <a:ext uri="{FF2B5EF4-FFF2-40B4-BE49-F238E27FC236}">
              <a16:creationId xmlns:a16="http://schemas.microsoft.com/office/drawing/2014/main" id="{65113457-2B2C-4EA2-A870-1DD077FDCF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18" name="Picture 1347" descr="F-LED201 new design">
          <a:extLst>
            <a:ext uri="{FF2B5EF4-FFF2-40B4-BE49-F238E27FC236}">
              <a16:creationId xmlns:a16="http://schemas.microsoft.com/office/drawing/2014/main" id="{4907EC23-1FB4-446D-95F9-B0A0CC925D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19" name="Picture 1347" descr="F-LED201 new design">
          <a:extLst>
            <a:ext uri="{FF2B5EF4-FFF2-40B4-BE49-F238E27FC236}">
              <a16:creationId xmlns:a16="http://schemas.microsoft.com/office/drawing/2014/main" id="{33F94845-18EB-41BD-9A2C-D2DC3078F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20" name="Picture 1347" descr="F-LED201 new design">
          <a:extLst>
            <a:ext uri="{FF2B5EF4-FFF2-40B4-BE49-F238E27FC236}">
              <a16:creationId xmlns:a16="http://schemas.microsoft.com/office/drawing/2014/main" id="{45C886E7-B4BC-49FC-B9CB-6E51C0EF1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21" name="Picture 1347" descr="F-LED201 new design">
          <a:extLst>
            <a:ext uri="{FF2B5EF4-FFF2-40B4-BE49-F238E27FC236}">
              <a16:creationId xmlns:a16="http://schemas.microsoft.com/office/drawing/2014/main" id="{2E85F701-CC55-4CD3-8EC7-AE795E554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22" name="Picture 1347" descr="F-LED201 new design">
          <a:extLst>
            <a:ext uri="{FF2B5EF4-FFF2-40B4-BE49-F238E27FC236}">
              <a16:creationId xmlns:a16="http://schemas.microsoft.com/office/drawing/2014/main" id="{168B65F7-AA05-437E-8211-197EEA86F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23" name="Picture 1347" descr="F-LED201 new design">
          <a:extLst>
            <a:ext uri="{FF2B5EF4-FFF2-40B4-BE49-F238E27FC236}">
              <a16:creationId xmlns:a16="http://schemas.microsoft.com/office/drawing/2014/main" id="{21E492DB-AACD-4857-AD93-487EBA407A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24" name="Picture 1347" descr="F-LED201 new design">
          <a:extLst>
            <a:ext uri="{FF2B5EF4-FFF2-40B4-BE49-F238E27FC236}">
              <a16:creationId xmlns:a16="http://schemas.microsoft.com/office/drawing/2014/main" id="{E207D13B-87D9-4C80-B995-7B443634B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25" name="Picture 1347" descr="F-LED201 new design">
          <a:extLst>
            <a:ext uri="{FF2B5EF4-FFF2-40B4-BE49-F238E27FC236}">
              <a16:creationId xmlns:a16="http://schemas.microsoft.com/office/drawing/2014/main" id="{E271E0FA-7DEE-42E9-A4F6-7D23B8845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26" name="Picture 1347" descr="F-LED201 new design">
          <a:extLst>
            <a:ext uri="{FF2B5EF4-FFF2-40B4-BE49-F238E27FC236}">
              <a16:creationId xmlns:a16="http://schemas.microsoft.com/office/drawing/2014/main" id="{0C04FC0E-AA8D-49F0-ABF7-3DF1E3719D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27" name="Picture 1347" descr="F-LED201 new design">
          <a:extLst>
            <a:ext uri="{FF2B5EF4-FFF2-40B4-BE49-F238E27FC236}">
              <a16:creationId xmlns:a16="http://schemas.microsoft.com/office/drawing/2014/main" id="{5A7194BB-7F6B-4309-AFB8-0A196EC47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28" name="Picture 1347" descr="F-LED201 new design">
          <a:extLst>
            <a:ext uri="{FF2B5EF4-FFF2-40B4-BE49-F238E27FC236}">
              <a16:creationId xmlns:a16="http://schemas.microsoft.com/office/drawing/2014/main" id="{61272825-2BA9-4FA6-8609-B6E4F830A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29" name="Picture 1347" descr="F-LED201 new design">
          <a:extLst>
            <a:ext uri="{FF2B5EF4-FFF2-40B4-BE49-F238E27FC236}">
              <a16:creationId xmlns:a16="http://schemas.microsoft.com/office/drawing/2014/main" id="{24EBF9E6-C8DA-4CC9-9F39-3743F45A13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30" name="Picture 1347" descr="F-LED201 new design">
          <a:extLst>
            <a:ext uri="{FF2B5EF4-FFF2-40B4-BE49-F238E27FC236}">
              <a16:creationId xmlns:a16="http://schemas.microsoft.com/office/drawing/2014/main" id="{46181C13-A146-4485-89F7-F34B0776E9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31" name="Picture 1347" descr="F-LED201 new design">
          <a:extLst>
            <a:ext uri="{FF2B5EF4-FFF2-40B4-BE49-F238E27FC236}">
              <a16:creationId xmlns:a16="http://schemas.microsoft.com/office/drawing/2014/main" id="{A752587A-1DFE-4ED6-AFB6-8D984ABE3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32" name="Picture 1347" descr="F-LED201 new design">
          <a:extLst>
            <a:ext uri="{FF2B5EF4-FFF2-40B4-BE49-F238E27FC236}">
              <a16:creationId xmlns:a16="http://schemas.microsoft.com/office/drawing/2014/main" id="{80A1D554-FFB5-4CE6-8ED3-8217A466C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33" name="Picture 1347" descr="F-LED201 new design">
          <a:extLst>
            <a:ext uri="{FF2B5EF4-FFF2-40B4-BE49-F238E27FC236}">
              <a16:creationId xmlns:a16="http://schemas.microsoft.com/office/drawing/2014/main" id="{009D3228-0038-496D-80F4-4CF5B7F759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34" name="Picture 1347" descr="F-LED201 new design">
          <a:extLst>
            <a:ext uri="{FF2B5EF4-FFF2-40B4-BE49-F238E27FC236}">
              <a16:creationId xmlns:a16="http://schemas.microsoft.com/office/drawing/2014/main" id="{F2FD82B7-0A0E-42BC-B6C3-088CD666E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35" name="Picture 1347" descr="F-LED201 new design">
          <a:extLst>
            <a:ext uri="{FF2B5EF4-FFF2-40B4-BE49-F238E27FC236}">
              <a16:creationId xmlns:a16="http://schemas.microsoft.com/office/drawing/2014/main" id="{B96D2DC0-A6AA-4275-AB5D-563685555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36" name="Picture 1347" descr="F-LED201 new design">
          <a:extLst>
            <a:ext uri="{FF2B5EF4-FFF2-40B4-BE49-F238E27FC236}">
              <a16:creationId xmlns:a16="http://schemas.microsoft.com/office/drawing/2014/main" id="{435BD394-04A7-4953-BE56-9479E3609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37" name="Picture 1347" descr="F-LED201 new design">
          <a:extLst>
            <a:ext uri="{FF2B5EF4-FFF2-40B4-BE49-F238E27FC236}">
              <a16:creationId xmlns:a16="http://schemas.microsoft.com/office/drawing/2014/main" id="{BBA30692-63A4-4141-A474-EE7B1CD80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38" name="Picture 1347" descr="F-LED201 new design">
          <a:extLst>
            <a:ext uri="{FF2B5EF4-FFF2-40B4-BE49-F238E27FC236}">
              <a16:creationId xmlns:a16="http://schemas.microsoft.com/office/drawing/2014/main" id="{1F0C338B-D0B0-488B-B9BC-8675F173F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39" name="Picture 1347" descr="F-LED201 new design">
          <a:extLst>
            <a:ext uri="{FF2B5EF4-FFF2-40B4-BE49-F238E27FC236}">
              <a16:creationId xmlns:a16="http://schemas.microsoft.com/office/drawing/2014/main" id="{0C69FA74-F638-4FF6-8513-7EA3DDF964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40" name="Picture 1347" descr="F-LED201 new design">
          <a:extLst>
            <a:ext uri="{FF2B5EF4-FFF2-40B4-BE49-F238E27FC236}">
              <a16:creationId xmlns:a16="http://schemas.microsoft.com/office/drawing/2014/main" id="{4A0DB3E9-E64A-4104-B2D0-37037BDD7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41" name="Picture 1347" descr="F-LED201 new design">
          <a:extLst>
            <a:ext uri="{FF2B5EF4-FFF2-40B4-BE49-F238E27FC236}">
              <a16:creationId xmlns:a16="http://schemas.microsoft.com/office/drawing/2014/main" id="{00451B1D-730F-4647-ABD9-B706153A1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42" name="Picture 1347" descr="F-LED201 new design">
          <a:extLst>
            <a:ext uri="{FF2B5EF4-FFF2-40B4-BE49-F238E27FC236}">
              <a16:creationId xmlns:a16="http://schemas.microsoft.com/office/drawing/2014/main" id="{DBDC8A1B-EC18-43C0-B612-D26834999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43" name="Picture 1347" descr="F-LED201 new design">
          <a:extLst>
            <a:ext uri="{FF2B5EF4-FFF2-40B4-BE49-F238E27FC236}">
              <a16:creationId xmlns:a16="http://schemas.microsoft.com/office/drawing/2014/main" id="{31F01112-4C56-42D9-BB85-3EE6862F2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44" name="Picture 1347" descr="F-LED201 new design">
          <a:extLst>
            <a:ext uri="{FF2B5EF4-FFF2-40B4-BE49-F238E27FC236}">
              <a16:creationId xmlns:a16="http://schemas.microsoft.com/office/drawing/2014/main" id="{E57B96D4-E9EA-49F2-BD33-77EF65C208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45" name="Picture 1347" descr="F-LED201 new design">
          <a:extLst>
            <a:ext uri="{FF2B5EF4-FFF2-40B4-BE49-F238E27FC236}">
              <a16:creationId xmlns:a16="http://schemas.microsoft.com/office/drawing/2014/main" id="{B1DE8032-39A4-4DBF-A0E9-30B1B0DDD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46" name="Picture 1347" descr="F-LED201 new design">
          <a:extLst>
            <a:ext uri="{FF2B5EF4-FFF2-40B4-BE49-F238E27FC236}">
              <a16:creationId xmlns:a16="http://schemas.microsoft.com/office/drawing/2014/main" id="{AE288E11-CF1C-418B-8E8D-2DC0AC5D0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47" name="Picture 1347" descr="F-LED201 new design">
          <a:extLst>
            <a:ext uri="{FF2B5EF4-FFF2-40B4-BE49-F238E27FC236}">
              <a16:creationId xmlns:a16="http://schemas.microsoft.com/office/drawing/2014/main" id="{F109CAC7-B05A-4DFB-936F-CD8412DA4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48" name="Picture 1347" descr="F-LED201 new design">
          <a:extLst>
            <a:ext uri="{FF2B5EF4-FFF2-40B4-BE49-F238E27FC236}">
              <a16:creationId xmlns:a16="http://schemas.microsoft.com/office/drawing/2014/main" id="{624216FD-CBEB-4A58-A7D4-51A001005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49" name="Picture 1347" descr="F-LED201 new design">
          <a:extLst>
            <a:ext uri="{FF2B5EF4-FFF2-40B4-BE49-F238E27FC236}">
              <a16:creationId xmlns:a16="http://schemas.microsoft.com/office/drawing/2014/main" id="{118E3314-CBC7-46B7-8C9C-447C9FC20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50" name="Picture 1347" descr="F-LED201 new design">
          <a:extLst>
            <a:ext uri="{FF2B5EF4-FFF2-40B4-BE49-F238E27FC236}">
              <a16:creationId xmlns:a16="http://schemas.microsoft.com/office/drawing/2014/main" id="{B8666856-3DBF-4CE5-99E3-C3ADFF439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51" name="Picture 1347" descr="F-LED201 new design">
          <a:extLst>
            <a:ext uri="{FF2B5EF4-FFF2-40B4-BE49-F238E27FC236}">
              <a16:creationId xmlns:a16="http://schemas.microsoft.com/office/drawing/2014/main" id="{490E8D9F-418A-478B-9960-9C92FF5F2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52" name="Picture 1347" descr="F-LED201 new design">
          <a:extLst>
            <a:ext uri="{FF2B5EF4-FFF2-40B4-BE49-F238E27FC236}">
              <a16:creationId xmlns:a16="http://schemas.microsoft.com/office/drawing/2014/main" id="{95340FEB-D8E2-45F0-8C31-5CDC2628B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53" name="Picture 1347" descr="F-LED201 new design">
          <a:extLst>
            <a:ext uri="{FF2B5EF4-FFF2-40B4-BE49-F238E27FC236}">
              <a16:creationId xmlns:a16="http://schemas.microsoft.com/office/drawing/2014/main" id="{8ED93216-4391-422B-B97D-7F38C37D6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54" name="Picture 1347" descr="F-LED201 new design">
          <a:extLst>
            <a:ext uri="{FF2B5EF4-FFF2-40B4-BE49-F238E27FC236}">
              <a16:creationId xmlns:a16="http://schemas.microsoft.com/office/drawing/2014/main" id="{B5BE10EA-592C-4157-BD03-18E1F2A29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55" name="Picture 1347" descr="F-LED201 new design">
          <a:extLst>
            <a:ext uri="{FF2B5EF4-FFF2-40B4-BE49-F238E27FC236}">
              <a16:creationId xmlns:a16="http://schemas.microsoft.com/office/drawing/2014/main" id="{3D00B11F-A5D7-4450-9E2D-B8AFE323FD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56" name="Picture 1347" descr="F-LED201 new design">
          <a:extLst>
            <a:ext uri="{FF2B5EF4-FFF2-40B4-BE49-F238E27FC236}">
              <a16:creationId xmlns:a16="http://schemas.microsoft.com/office/drawing/2014/main" id="{36A57586-D41A-4540-A416-1D478A9BB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57" name="Picture 1347" descr="F-LED201 new design">
          <a:extLst>
            <a:ext uri="{FF2B5EF4-FFF2-40B4-BE49-F238E27FC236}">
              <a16:creationId xmlns:a16="http://schemas.microsoft.com/office/drawing/2014/main" id="{8F71F078-6E44-4983-88AB-093BB6976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58" name="Picture 1347" descr="F-LED201 new design">
          <a:extLst>
            <a:ext uri="{FF2B5EF4-FFF2-40B4-BE49-F238E27FC236}">
              <a16:creationId xmlns:a16="http://schemas.microsoft.com/office/drawing/2014/main" id="{C87BDB3C-F66C-4D6E-8FB7-E2F28F6E7B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59" name="Picture 1347" descr="F-LED201 new design">
          <a:extLst>
            <a:ext uri="{FF2B5EF4-FFF2-40B4-BE49-F238E27FC236}">
              <a16:creationId xmlns:a16="http://schemas.microsoft.com/office/drawing/2014/main" id="{A14DA6E5-B161-4451-9D51-FD2164D51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60" name="Picture 1347" descr="F-LED201 new design">
          <a:extLst>
            <a:ext uri="{FF2B5EF4-FFF2-40B4-BE49-F238E27FC236}">
              <a16:creationId xmlns:a16="http://schemas.microsoft.com/office/drawing/2014/main" id="{C887A72C-2F2B-43DF-A5F8-71CAEE487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61" name="Picture 1347" descr="F-LED201 new design">
          <a:extLst>
            <a:ext uri="{FF2B5EF4-FFF2-40B4-BE49-F238E27FC236}">
              <a16:creationId xmlns:a16="http://schemas.microsoft.com/office/drawing/2014/main" id="{A383DDFA-2DCD-4CC6-9F95-69771AF78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62" name="Picture 1347" descr="F-LED201 new design">
          <a:extLst>
            <a:ext uri="{FF2B5EF4-FFF2-40B4-BE49-F238E27FC236}">
              <a16:creationId xmlns:a16="http://schemas.microsoft.com/office/drawing/2014/main" id="{AC18E4A4-800A-4034-87D0-910E41549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63" name="Picture 1347" descr="F-LED201 new design">
          <a:extLst>
            <a:ext uri="{FF2B5EF4-FFF2-40B4-BE49-F238E27FC236}">
              <a16:creationId xmlns:a16="http://schemas.microsoft.com/office/drawing/2014/main" id="{CE377DBE-3EEC-492E-B2AF-C2B0E50D2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64" name="Picture 1347" descr="F-LED201 new design">
          <a:extLst>
            <a:ext uri="{FF2B5EF4-FFF2-40B4-BE49-F238E27FC236}">
              <a16:creationId xmlns:a16="http://schemas.microsoft.com/office/drawing/2014/main" id="{48C48B63-D02C-4049-AC00-59EBC3719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65" name="Picture 1347" descr="F-LED201 new design">
          <a:extLst>
            <a:ext uri="{FF2B5EF4-FFF2-40B4-BE49-F238E27FC236}">
              <a16:creationId xmlns:a16="http://schemas.microsoft.com/office/drawing/2014/main" id="{F9FEC7AD-0FAF-4C06-8576-34A8986B8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66" name="Picture 1347" descr="F-LED201 new design">
          <a:extLst>
            <a:ext uri="{FF2B5EF4-FFF2-40B4-BE49-F238E27FC236}">
              <a16:creationId xmlns:a16="http://schemas.microsoft.com/office/drawing/2014/main" id="{CEF6E594-E703-414B-8D9D-05DAE3272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67" name="Picture 1347" descr="F-LED201 new design">
          <a:extLst>
            <a:ext uri="{FF2B5EF4-FFF2-40B4-BE49-F238E27FC236}">
              <a16:creationId xmlns:a16="http://schemas.microsoft.com/office/drawing/2014/main" id="{6DF69046-F5E6-4428-98D6-A052AE342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68" name="Picture 1347" descr="F-LED201 new design">
          <a:extLst>
            <a:ext uri="{FF2B5EF4-FFF2-40B4-BE49-F238E27FC236}">
              <a16:creationId xmlns:a16="http://schemas.microsoft.com/office/drawing/2014/main" id="{6E3EC215-AEC6-458C-952D-EB5D26892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69" name="Picture 1347" descr="F-LED201 new design">
          <a:extLst>
            <a:ext uri="{FF2B5EF4-FFF2-40B4-BE49-F238E27FC236}">
              <a16:creationId xmlns:a16="http://schemas.microsoft.com/office/drawing/2014/main" id="{C973FAC0-9721-4A3F-8407-B9FE52C46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70" name="Picture 1347" descr="F-LED201 new design">
          <a:extLst>
            <a:ext uri="{FF2B5EF4-FFF2-40B4-BE49-F238E27FC236}">
              <a16:creationId xmlns:a16="http://schemas.microsoft.com/office/drawing/2014/main" id="{5099ED1C-9760-4EB8-8DCD-0AC49EAAA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71" name="Picture 1347" descr="F-LED201 new design">
          <a:extLst>
            <a:ext uri="{FF2B5EF4-FFF2-40B4-BE49-F238E27FC236}">
              <a16:creationId xmlns:a16="http://schemas.microsoft.com/office/drawing/2014/main" id="{C8DC1615-65EA-45F0-99E5-CD5E860AE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72" name="Picture 1347" descr="F-LED201 new design">
          <a:extLst>
            <a:ext uri="{FF2B5EF4-FFF2-40B4-BE49-F238E27FC236}">
              <a16:creationId xmlns:a16="http://schemas.microsoft.com/office/drawing/2014/main" id="{D9BBE466-5978-4D10-A4E5-EAE29B9DBE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73" name="Picture 1347" descr="F-LED201 new design">
          <a:extLst>
            <a:ext uri="{FF2B5EF4-FFF2-40B4-BE49-F238E27FC236}">
              <a16:creationId xmlns:a16="http://schemas.microsoft.com/office/drawing/2014/main" id="{E6294432-57FB-4DC2-BB95-16E7B6091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74" name="Picture 1347" descr="F-LED201 new design">
          <a:extLst>
            <a:ext uri="{FF2B5EF4-FFF2-40B4-BE49-F238E27FC236}">
              <a16:creationId xmlns:a16="http://schemas.microsoft.com/office/drawing/2014/main" id="{4DE19EBB-9230-42F6-890A-B7B015CC03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75" name="Picture 1347" descr="F-LED201 new design">
          <a:extLst>
            <a:ext uri="{FF2B5EF4-FFF2-40B4-BE49-F238E27FC236}">
              <a16:creationId xmlns:a16="http://schemas.microsoft.com/office/drawing/2014/main" id="{EA041B02-A489-4F73-8A6F-52DC1AEE3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76" name="Picture 1347" descr="F-LED201 new design">
          <a:extLst>
            <a:ext uri="{FF2B5EF4-FFF2-40B4-BE49-F238E27FC236}">
              <a16:creationId xmlns:a16="http://schemas.microsoft.com/office/drawing/2014/main" id="{4C242289-C945-4111-92F1-4CA321812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77" name="Picture 1347" descr="F-LED201 new design">
          <a:extLst>
            <a:ext uri="{FF2B5EF4-FFF2-40B4-BE49-F238E27FC236}">
              <a16:creationId xmlns:a16="http://schemas.microsoft.com/office/drawing/2014/main" id="{3B509E69-037D-4023-ACF9-67371973C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78" name="Picture 1347" descr="F-LED201 new design">
          <a:extLst>
            <a:ext uri="{FF2B5EF4-FFF2-40B4-BE49-F238E27FC236}">
              <a16:creationId xmlns:a16="http://schemas.microsoft.com/office/drawing/2014/main" id="{DE63B697-471B-49D1-8167-36F5346E2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79" name="Picture 1347" descr="F-LED201 new design">
          <a:extLst>
            <a:ext uri="{FF2B5EF4-FFF2-40B4-BE49-F238E27FC236}">
              <a16:creationId xmlns:a16="http://schemas.microsoft.com/office/drawing/2014/main" id="{828C634E-82CC-4808-B8D3-63D5338A8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80" name="Picture 1347" descr="F-LED201 new design">
          <a:extLst>
            <a:ext uri="{FF2B5EF4-FFF2-40B4-BE49-F238E27FC236}">
              <a16:creationId xmlns:a16="http://schemas.microsoft.com/office/drawing/2014/main" id="{F7CBD5BC-2D0F-4BF1-B2E5-6E8B694CE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81" name="Picture 1347" descr="F-LED201 new design">
          <a:extLst>
            <a:ext uri="{FF2B5EF4-FFF2-40B4-BE49-F238E27FC236}">
              <a16:creationId xmlns:a16="http://schemas.microsoft.com/office/drawing/2014/main" id="{3447A4D7-F6DA-45EC-A627-D33374F8A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82" name="Picture 1347" descr="F-LED201 new design">
          <a:extLst>
            <a:ext uri="{FF2B5EF4-FFF2-40B4-BE49-F238E27FC236}">
              <a16:creationId xmlns:a16="http://schemas.microsoft.com/office/drawing/2014/main" id="{9B143FE5-F677-44B5-9052-52D03F6C71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83" name="Picture 1347" descr="F-LED201 new design">
          <a:extLst>
            <a:ext uri="{FF2B5EF4-FFF2-40B4-BE49-F238E27FC236}">
              <a16:creationId xmlns:a16="http://schemas.microsoft.com/office/drawing/2014/main" id="{C1EBF3B4-BEF8-4E33-994C-4CA4A64F2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84" name="Picture 1347" descr="F-LED201 new design">
          <a:extLst>
            <a:ext uri="{FF2B5EF4-FFF2-40B4-BE49-F238E27FC236}">
              <a16:creationId xmlns:a16="http://schemas.microsoft.com/office/drawing/2014/main" id="{787999EB-C5A9-4D34-A5A2-728C6E8CA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85" name="Picture 1347" descr="F-LED201 new design">
          <a:extLst>
            <a:ext uri="{FF2B5EF4-FFF2-40B4-BE49-F238E27FC236}">
              <a16:creationId xmlns:a16="http://schemas.microsoft.com/office/drawing/2014/main" id="{839A6E17-A9D2-4B1C-A29A-D9AF50987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86" name="Picture 1347" descr="F-LED201 new design">
          <a:extLst>
            <a:ext uri="{FF2B5EF4-FFF2-40B4-BE49-F238E27FC236}">
              <a16:creationId xmlns:a16="http://schemas.microsoft.com/office/drawing/2014/main" id="{DA9298B6-BB62-427B-AD9D-FA517A19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87" name="Picture 1347" descr="F-LED201 new design">
          <a:extLst>
            <a:ext uri="{FF2B5EF4-FFF2-40B4-BE49-F238E27FC236}">
              <a16:creationId xmlns:a16="http://schemas.microsoft.com/office/drawing/2014/main" id="{F055721B-7F00-429C-8A91-99AF08CEF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88" name="Picture 1347" descr="F-LED201 new design">
          <a:extLst>
            <a:ext uri="{FF2B5EF4-FFF2-40B4-BE49-F238E27FC236}">
              <a16:creationId xmlns:a16="http://schemas.microsoft.com/office/drawing/2014/main" id="{EE51D91A-3A65-4FE3-9786-E34131BF0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89" name="Picture 1347" descr="F-LED201 new design">
          <a:extLst>
            <a:ext uri="{FF2B5EF4-FFF2-40B4-BE49-F238E27FC236}">
              <a16:creationId xmlns:a16="http://schemas.microsoft.com/office/drawing/2014/main" id="{2971948B-8520-41E2-9D9A-4322F179A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90" name="Picture 1347" descr="F-LED201 new design">
          <a:extLst>
            <a:ext uri="{FF2B5EF4-FFF2-40B4-BE49-F238E27FC236}">
              <a16:creationId xmlns:a16="http://schemas.microsoft.com/office/drawing/2014/main" id="{E60D74A0-61A3-4A96-A64A-7355BE9C9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91" name="Picture 1347" descr="F-LED201 new design">
          <a:extLst>
            <a:ext uri="{FF2B5EF4-FFF2-40B4-BE49-F238E27FC236}">
              <a16:creationId xmlns:a16="http://schemas.microsoft.com/office/drawing/2014/main" id="{B4D7CA09-0ABC-4D5E-8AFE-1DE47AE28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92" name="Picture 1347" descr="F-LED201 new design">
          <a:extLst>
            <a:ext uri="{FF2B5EF4-FFF2-40B4-BE49-F238E27FC236}">
              <a16:creationId xmlns:a16="http://schemas.microsoft.com/office/drawing/2014/main" id="{5C688E65-FD5A-4FE5-930C-2B765D4B41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93" name="Picture 1347" descr="F-LED201 new design">
          <a:extLst>
            <a:ext uri="{FF2B5EF4-FFF2-40B4-BE49-F238E27FC236}">
              <a16:creationId xmlns:a16="http://schemas.microsoft.com/office/drawing/2014/main" id="{33AEF016-F438-4333-BD3A-796119C59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94" name="Picture 1347" descr="F-LED201 new design">
          <a:extLst>
            <a:ext uri="{FF2B5EF4-FFF2-40B4-BE49-F238E27FC236}">
              <a16:creationId xmlns:a16="http://schemas.microsoft.com/office/drawing/2014/main" id="{B81AB9A2-39CC-49F4-9B9E-45350C47E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95" name="Picture 1347" descr="F-LED201 new design">
          <a:extLst>
            <a:ext uri="{FF2B5EF4-FFF2-40B4-BE49-F238E27FC236}">
              <a16:creationId xmlns:a16="http://schemas.microsoft.com/office/drawing/2014/main" id="{615B5F0F-3A40-4A31-B343-3703917C67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96" name="Picture 1347" descr="F-LED201 new design">
          <a:extLst>
            <a:ext uri="{FF2B5EF4-FFF2-40B4-BE49-F238E27FC236}">
              <a16:creationId xmlns:a16="http://schemas.microsoft.com/office/drawing/2014/main" id="{E18C3EA1-2E52-4D26-85FF-1087EBF25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97" name="Picture 1347" descr="F-LED201 new design">
          <a:extLst>
            <a:ext uri="{FF2B5EF4-FFF2-40B4-BE49-F238E27FC236}">
              <a16:creationId xmlns:a16="http://schemas.microsoft.com/office/drawing/2014/main" id="{B3934D35-31BA-4614-AE8E-78B2B523A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98" name="Picture 1347" descr="F-LED201 new design">
          <a:extLst>
            <a:ext uri="{FF2B5EF4-FFF2-40B4-BE49-F238E27FC236}">
              <a16:creationId xmlns:a16="http://schemas.microsoft.com/office/drawing/2014/main" id="{FEAFC73E-E6DA-4CB6-9C70-2477B3BEB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099" name="Picture 1347" descr="F-LED201 new design">
          <a:extLst>
            <a:ext uri="{FF2B5EF4-FFF2-40B4-BE49-F238E27FC236}">
              <a16:creationId xmlns:a16="http://schemas.microsoft.com/office/drawing/2014/main" id="{28D07E38-89C7-4142-858C-D348175CD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00" name="Picture 1347" descr="F-LED201 new design">
          <a:extLst>
            <a:ext uri="{FF2B5EF4-FFF2-40B4-BE49-F238E27FC236}">
              <a16:creationId xmlns:a16="http://schemas.microsoft.com/office/drawing/2014/main" id="{C3A2429F-E499-43CE-A2DA-D9628CF5A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01" name="Picture 1347" descr="F-LED201 new design">
          <a:extLst>
            <a:ext uri="{FF2B5EF4-FFF2-40B4-BE49-F238E27FC236}">
              <a16:creationId xmlns:a16="http://schemas.microsoft.com/office/drawing/2014/main" id="{109C1264-C93B-4F6E-82E9-DFAFE1F42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02" name="Picture 1347" descr="F-LED201 new design">
          <a:extLst>
            <a:ext uri="{FF2B5EF4-FFF2-40B4-BE49-F238E27FC236}">
              <a16:creationId xmlns:a16="http://schemas.microsoft.com/office/drawing/2014/main" id="{E0FFCA08-86B2-491F-A0DF-819819547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03" name="Picture 1347" descr="F-LED201 new design">
          <a:extLst>
            <a:ext uri="{FF2B5EF4-FFF2-40B4-BE49-F238E27FC236}">
              <a16:creationId xmlns:a16="http://schemas.microsoft.com/office/drawing/2014/main" id="{E0A12526-720E-40C0-8C4B-A2015C0249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04" name="Picture 1347" descr="F-LED201 new design">
          <a:extLst>
            <a:ext uri="{FF2B5EF4-FFF2-40B4-BE49-F238E27FC236}">
              <a16:creationId xmlns:a16="http://schemas.microsoft.com/office/drawing/2014/main" id="{580238BF-D81A-4123-AAA7-D9FDA626E4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05" name="Picture 1347" descr="F-LED201 new design">
          <a:extLst>
            <a:ext uri="{FF2B5EF4-FFF2-40B4-BE49-F238E27FC236}">
              <a16:creationId xmlns:a16="http://schemas.microsoft.com/office/drawing/2014/main" id="{2B63401B-C033-4A51-BBB0-5FC924807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06" name="Picture 1347" descr="F-LED201 new design">
          <a:extLst>
            <a:ext uri="{FF2B5EF4-FFF2-40B4-BE49-F238E27FC236}">
              <a16:creationId xmlns:a16="http://schemas.microsoft.com/office/drawing/2014/main" id="{9F77C7C5-3060-4A81-9015-F05000EC6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07" name="Picture 1347" descr="F-LED201 new design">
          <a:extLst>
            <a:ext uri="{FF2B5EF4-FFF2-40B4-BE49-F238E27FC236}">
              <a16:creationId xmlns:a16="http://schemas.microsoft.com/office/drawing/2014/main" id="{3F0D8722-8C76-4C94-B7AD-7D635AB5F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08" name="Picture 1347" descr="F-LED201 new design">
          <a:extLst>
            <a:ext uri="{FF2B5EF4-FFF2-40B4-BE49-F238E27FC236}">
              <a16:creationId xmlns:a16="http://schemas.microsoft.com/office/drawing/2014/main" id="{445E10F9-B31F-4D28-80E2-16CD70F3D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09" name="Picture 1347" descr="F-LED201 new design">
          <a:extLst>
            <a:ext uri="{FF2B5EF4-FFF2-40B4-BE49-F238E27FC236}">
              <a16:creationId xmlns:a16="http://schemas.microsoft.com/office/drawing/2014/main" id="{469888F4-7ACA-4B9A-9A59-42E3FFBBC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10" name="Picture 1347" descr="F-LED201 new design">
          <a:extLst>
            <a:ext uri="{FF2B5EF4-FFF2-40B4-BE49-F238E27FC236}">
              <a16:creationId xmlns:a16="http://schemas.microsoft.com/office/drawing/2014/main" id="{6C8B51BA-D58D-4B69-B2D4-FB2743D7E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11" name="Picture 1347" descr="F-LED201 new design">
          <a:extLst>
            <a:ext uri="{FF2B5EF4-FFF2-40B4-BE49-F238E27FC236}">
              <a16:creationId xmlns:a16="http://schemas.microsoft.com/office/drawing/2014/main" id="{5A25FE6A-A903-44BE-B624-407E4D96D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12" name="Picture 1347" descr="F-LED201 new design">
          <a:extLst>
            <a:ext uri="{FF2B5EF4-FFF2-40B4-BE49-F238E27FC236}">
              <a16:creationId xmlns:a16="http://schemas.microsoft.com/office/drawing/2014/main" id="{9299D15B-B692-4A6F-BA85-9D9B365A5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13" name="Picture 1347" descr="F-LED201 new design">
          <a:extLst>
            <a:ext uri="{FF2B5EF4-FFF2-40B4-BE49-F238E27FC236}">
              <a16:creationId xmlns:a16="http://schemas.microsoft.com/office/drawing/2014/main" id="{71CEA890-DDED-46E3-AAE9-0175EC708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14" name="Picture 1347" descr="F-LED201 new design">
          <a:extLst>
            <a:ext uri="{FF2B5EF4-FFF2-40B4-BE49-F238E27FC236}">
              <a16:creationId xmlns:a16="http://schemas.microsoft.com/office/drawing/2014/main" id="{E5103A93-FDE0-48EB-8779-2FF223E98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15" name="Picture 1347" descr="F-LED201 new design">
          <a:extLst>
            <a:ext uri="{FF2B5EF4-FFF2-40B4-BE49-F238E27FC236}">
              <a16:creationId xmlns:a16="http://schemas.microsoft.com/office/drawing/2014/main" id="{FE807C30-ABA4-41E7-A5FD-7762C51ED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16" name="Picture 1347" descr="F-LED201 new design">
          <a:extLst>
            <a:ext uri="{FF2B5EF4-FFF2-40B4-BE49-F238E27FC236}">
              <a16:creationId xmlns:a16="http://schemas.microsoft.com/office/drawing/2014/main" id="{10A4F6E4-BAEE-4906-B9B1-EE8D3DD07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17" name="Picture 1347" descr="F-LED201 new design">
          <a:extLst>
            <a:ext uri="{FF2B5EF4-FFF2-40B4-BE49-F238E27FC236}">
              <a16:creationId xmlns:a16="http://schemas.microsoft.com/office/drawing/2014/main" id="{D0551DC1-96DD-4A22-913E-F731F6C6B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18" name="Picture 1347" descr="F-LED201 new design">
          <a:extLst>
            <a:ext uri="{FF2B5EF4-FFF2-40B4-BE49-F238E27FC236}">
              <a16:creationId xmlns:a16="http://schemas.microsoft.com/office/drawing/2014/main" id="{07C9EA63-24AA-444A-8E93-91D8F727D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19" name="Picture 1347" descr="F-LED201 new design">
          <a:extLst>
            <a:ext uri="{FF2B5EF4-FFF2-40B4-BE49-F238E27FC236}">
              <a16:creationId xmlns:a16="http://schemas.microsoft.com/office/drawing/2014/main" id="{CA6A998F-152D-43A3-AE7A-82CD25F9D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20" name="Picture 1347" descr="F-LED201 new design">
          <a:extLst>
            <a:ext uri="{FF2B5EF4-FFF2-40B4-BE49-F238E27FC236}">
              <a16:creationId xmlns:a16="http://schemas.microsoft.com/office/drawing/2014/main" id="{F3FEE016-AF99-4FA5-9415-976AC485DB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21" name="Picture 1347" descr="F-LED201 new design">
          <a:extLst>
            <a:ext uri="{FF2B5EF4-FFF2-40B4-BE49-F238E27FC236}">
              <a16:creationId xmlns:a16="http://schemas.microsoft.com/office/drawing/2014/main" id="{E9DCDF3D-F998-48F0-BC93-0ED525F3D3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22" name="Picture 1347" descr="F-LED201 new design">
          <a:extLst>
            <a:ext uri="{FF2B5EF4-FFF2-40B4-BE49-F238E27FC236}">
              <a16:creationId xmlns:a16="http://schemas.microsoft.com/office/drawing/2014/main" id="{97D2B30F-2A6B-4219-9EF3-080748AD7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23" name="Picture 1347" descr="F-LED201 new design">
          <a:extLst>
            <a:ext uri="{FF2B5EF4-FFF2-40B4-BE49-F238E27FC236}">
              <a16:creationId xmlns:a16="http://schemas.microsoft.com/office/drawing/2014/main" id="{5E33A2AA-1E43-48F6-B3F6-1F3ACFCB0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24" name="Picture 1347" descr="F-LED201 new design">
          <a:extLst>
            <a:ext uri="{FF2B5EF4-FFF2-40B4-BE49-F238E27FC236}">
              <a16:creationId xmlns:a16="http://schemas.microsoft.com/office/drawing/2014/main" id="{53FB39A9-87FE-4CA4-B0A0-DC0202474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25" name="Picture 1347" descr="F-LED201 new design">
          <a:extLst>
            <a:ext uri="{FF2B5EF4-FFF2-40B4-BE49-F238E27FC236}">
              <a16:creationId xmlns:a16="http://schemas.microsoft.com/office/drawing/2014/main" id="{CAB062F8-C079-41FA-BFDC-B95BCCC4E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26" name="Picture 1347" descr="F-LED201 new design">
          <a:extLst>
            <a:ext uri="{FF2B5EF4-FFF2-40B4-BE49-F238E27FC236}">
              <a16:creationId xmlns:a16="http://schemas.microsoft.com/office/drawing/2014/main" id="{EFCD06E6-A7C2-4321-B5C5-F3318F5CD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27" name="Picture 1347" descr="F-LED201 new design">
          <a:extLst>
            <a:ext uri="{FF2B5EF4-FFF2-40B4-BE49-F238E27FC236}">
              <a16:creationId xmlns:a16="http://schemas.microsoft.com/office/drawing/2014/main" id="{981ABB45-6172-4ACD-BE1B-46C9CBDEF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28" name="Picture 1347" descr="F-LED201 new design">
          <a:extLst>
            <a:ext uri="{FF2B5EF4-FFF2-40B4-BE49-F238E27FC236}">
              <a16:creationId xmlns:a16="http://schemas.microsoft.com/office/drawing/2014/main" id="{F03C7B22-97BF-4577-A48D-893122764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29" name="Picture 1347" descr="F-LED201 new design">
          <a:extLst>
            <a:ext uri="{FF2B5EF4-FFF2-40B4-BE49-F238E27FC236}">
              <a16:creationId xmlns:a16="http://schemas.microsoft.com/office/drawing/2014/main" id="{B9778C48-A034-4B48-9BFA-6E758B590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30" name="Picture 1347" descr="F-LED201 new design">
          <a:extLst>
            <a:ext uri="{FF2B5EF4-FFF2-40B4-BE49-F238E27FC236}">
              <a16:creationId xmlns:a16="http://schemas.microsoft.com/office/drawing/2014/main" id="{D055A519-CD96-47B3-BE5A-BCE4C972A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31" name="Picture 1347" descr="F-LED201 new design">
          <a:extLst>
            <a:ext uri="{FF2B5EF4-FFF2-40B4-BE49-F238E27FC236}">
              <a16:creationId xmlns:a16="http://schemas.microsoft.com/office/drawing/2014/main" id="{BD7169A6-9360-4531-97BB-07B9E6734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32" name="Picture 1347" descr="F-LED201 new design">
          <a:extLst>
            <a:ext uri="{FF2B5EF4-FFF2-40B4-BE49-F238E27FC236}">
              <a16:creationId xmlns:a16="http://schemas.microsoft.com/office/drawing/2014/main" id="{35ABF4B7-CC61-4617-BA8E-00160FA68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33" name="Picture 1347" descr="F-LED201 new design">
          <a:extLst>
            <a:ext uri="{FF2B5EF4-FFF2-40B4-BE49-F238E27FC236}">
              <a16:creationId xmlns:a16="http://schemas.microsoft.com/office/drawing/2014/main" id="{C8F1E7CE-90B4-44BE-BBF9-B27932E94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34" name="Picture 1347" descr="F-LED201 new design">
          <a:extLst>
            <a:ext uri="{FF2B5EF4-FFF2-40B4-BE49-F238E27FC236}">
              <a16:creationId xmlns:a16="http://schemas.microsoft.com/office/drawing/2014/main" id="{04C57C02-8AF9-4AED-8F4C-463D366BD0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35" name="Picture 1347" descr="F-LED201 new design">
          <a:extLst>
            <a:ext uri="{FF2B5EF4-FFF2-40B4-BE49-F238E27FC236}">
              <a16:creationId xmlns:a16="http://schemas.microsoft.com/office/drawing/2014/main" id="{CC3A4228-022C-4B40-B3CB-2D9CE063F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36" name="Picture 1347" descr="F-LED201 new design">
          <a:extLst>
            <a:ext uri="{FF2B5EF4-FFF2-40B4-BE49-F238E27FC236}">
              <a16:creationId xmlns:a16="http://schemas.microsoft.com/office/drawing/2014/main" id="{77CDEDCF-21F3-415B-B6D8-09983EB0B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37" name="Picture 1347" descr="F-LED201 new design">
          <a:extLst>
            <a:ext uri="{FF2B5EF4-FFF2-40B4-BE49-F238E27FC236}">
              <a16:creationId xmlns:a16="http://schemas.microsoft.com/office/drawing/2014/main" id="{72347E76-FE57-468C-869A-4D8420A1C8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38" name="Picture 1347" descr="F-LED201 new design">
          <a:extLst>
            <a:ext uri="{FF2B5EF4-FFF2-40B4-BE49-F238E27FC236}">
              <a16:creationId xmlns:a16="http://schemas.microsoft.com/office/drawing/2014/main" id="{ADECFE8D-3BFD-4D45-87E1-4A4C0E359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39" name="Picture 1347" descr="F-LED201 new design">
          <a:extLst>
            <a:ext uri="{FF2B5EF4-FFF2-40B4-BE49-F238E27FC236}">
              <a16:creationId xmlns:a16="http://schemas.microsoft.com/office/drawing/2014/main" id="{8F2FA555-F43B-44E9-A722-F114F614E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40" name="Picture 1347" descr="F-LED201 new design">
          <a:extLst>
            <a:ext uri="{FF2B5EF4-FFF2-40B4-BE49-F238E27FC236}">
              <a16:creationId xmlns:a16="http://schemas.microsoft.com/office/drawing/2014/main" id="{17B1FE39-CF26-40DE-9ADC-C8206242D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41" name="Picture 1347" descr="F-LED201 new design">
          <a:extLst>
            <a:ext uri="{FF2B5EF4-FFF2-40B4-BE49-F238E27FC236}">
              <a16:creationId xmlns:a16="http://schemas.microsoft.com/office/drawing/2014/main" id="{D72B7FF9-F697-4766-A16E-FB53FADFD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42" name="Picture 1347" descr="F-LED201 new design">
          <a:extLst>
            <a:ext uri="{FF2B5EF4-FFF2-40B4-BE49-F238E27FC236}">
              <a16:creationId xmlns:a16="http://schemas.microsoft.com/office/drawing/2014/main" id="{C99DB8AF-8A23-4797-AA2C-0ECC97FAB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43" name="Picture 1347" descr="F-LED201 new design">
          <a:extLst>
            <a:ext uri="{FF2B5EF4-FFF2-40B4-BE49-F238E27FC236}">
              <a16:creationId xmlns:a16="http://schemas.microsoft.com/office/drawing/2014/main" id="{34555277-5D75-45AF-B152-CADEB396F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44" name="Picture 1347" descr="F-LED201 new design">
          <a:extLst>
            <a:ext uri="{FF2B5EF4-FFF2-40B4-BE49-F238E27FC236}">
              <a16:creationId xmlns:a16="http://schemas.microsoft.com/office/drawing/2014/main" id="{426C595B-F68F-4593-8C27-107AE813B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45" name="Picture 1347" descr="F-LED201 new design">
          <a:extLst>
            <a:ext uri="{FF2B5EF4-FFF2-40B4-BE49-F238E27FC236}">
              <a16:creationId xmlns:a16="http://schemas.microsoft.com/office/drawing/2014/main" id="{7D8D4501-72CA-40A7-AF14-DF743A1E2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46" name="Picture 1347" descr="F-LED201 new design">
          <a:extLst>
            <a:ext uri="{FF2B5EF4-FFF2-40B4-BE49-F238E27FC236}">
              <a16:creationId xmlns:a16="http://schemas.microsoft.com/office/drawing/2014/main" id="{B98B039E-A7EB-40EF-BD9E-91C81F00C1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47" name="Picture 1347" descr="F-LED201 new design">
          <a:extLst>
            <a:ext uri="{FF2B5EF4-FFF2-40B4-BE49-F238E27FC236}">
              <a16:creationId xmlns:a16="http://schemas.microsoft.com/office/drawing/2014/main" id="{3EFFD5FA-E91A-4C89-B335-926BF5704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48" name="Picture 1347" descr="F-LED201 new design">
          <a:extLst>
            <a:ext uri="{FF2B5EF4-FFF2-40B4-BE49-F238E27FC236}">
              <a16:creationId xmlns:a16="http://schemas.microsoft.com/office/drawing/2014/main" id="{2E4E7AF2-1D10-4B3E-BD81-A129C3C7EC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49" name="Picture 1347" descr="F-LED201 new design">
          <a:extLst>
            <a:ext uri="{FF2B5EF4-FFF2-40B4-BE49-F238E27FC236}">
              <a16:creationId xmlns:a16="http://schemas.microsoft.com/office/drawing/2014/main" id="{D62373B4-A976-4993-AA42-830819E11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50" name="Picture 1347" descr="F-LED201 new design">
          <a:extLst>
            <a:ext uri="{FF2B5EF4-FFF2-40B4-BE49-F238E27FC236}">
              <a16:creationId xmlns:a16="http://schemas.microsoft.com/office/drawing/2014/main" id="{710F7A90-6834-48D4-B4CB-B153A397C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51" name="Picture 1347" descr="F-LED201 new design">
          <a:extLst>
            <a:ext uri="{FF2B5EF4-FFF2-40B4-BE49-F238E27FC236}">
              <a16:creationId xmlns:a16="http://schemas.microsoft.com/office/drawing/2014/main" id="{2E884F8B-35D8-490E-96BD-7195DF4E2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52" name="Picture 1347" descr="F-LED201 new design">
          <a:extLst>
            <a:ext uri="{FF2B5EF4-FFF2-40B4-BE49-F238E27FC236}">
              <a16:creationId xmlns:a16="http://schemas.microsoft.com/office/drawing/2014/main" id="{A2638683-FDC9-41E4-92EF-631817C39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53" name="Picture 1347" descr="F-LED201 new design">
          <a:extLst>
            <a:ext uri="{FF2B5EF4-FFF2-40B4-BE49-F238E27FC236}">
              <a16:creationId xmlns:a16="http://schemas.microsoft.com/office/drawing/2014/main" id="{5924F47D-6933-47E6-8873-98A2EF0EB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54" name="Picture 1347" descr="F-LED201 new design">
          <a:extLst>
            <a:ext uri="{FF2B5EF4-FFF2-40B4-BE49-F238E27FC236}">
              <a16:creationId xmlns:a16="http://schemas.microsoft.com/office/drawing/2014/main" id="{BCDFBE0A-3DA9-49CC-8962-7026B6C481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55" name="Picture 1347" descr="F-LED201 new design">
          <a:extLst>
            <a:ext uri="{FF2B5EF4-FFF2-40B4-BE49-F238E27FC236}">
              <a16:creationId xmlns:a16="http://schemas.microsoft.com/office/drawing/2014/main" id="{35CC76FA-7B6F-4406-8D5E-85A2411F4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56" name="Picture 1347" descr="F-LED201 new design">
          <a:extLst>
            <a:ext uri="{FF2B5EF4-FFF2-40B4-BE49-F238E27FC236}">
              <a16:creationId xmlns:a16="http://schemas.microsoft.com/office/drawing/2014/main" id="{6A7680A1-53CF-49A7-BCBB-751610FD85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57" name="Picture 1347" descr="F-LED201 new design">
          <a:extLst>
            <a:ext uri="{FF2B5EF4-FFF2-40B4-BE49-F238E27FC236}">
              <a16:creationId xmlns:a16="http://schemas.microsoft.com/office/drawing/2014/main" id="{8DC4BDA9-0A31-4EA8-88DD-47B301A11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58" name="Picture 1347" descr="F-LED201 new design">
          <a:extLst>
            <a:ext uri="{FF2B5EF4-FFF2-40B4-BE49-F238E27FC236}">
              <a16:creationId xmlns:a16="http://schemas.microsoft.com/office/drawing/2014/main" id="{A617B6F0-CAB6-49C2-8284-8DD0E7C212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59" name="Picture 1347" descr="F-LED201 new design">
          <a:extLst>
            <a:ext uri="{FF2B5EF4-FFF2-40B4-BE49-F238E27FC236}">
              <a16:creationId xmlns:a16="http://schemas.microsoft.com/office/drawing/2014/main" id="{EB61DDE8-A6B4-4E41-A601-6AE36F5CE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60" name="Picture 1347" descr="F-LED201 new design">
          <a:extLst>
            <a:ext uri="{FF2B5EF4-FFF2-40B4-BE49-F238E27FC236}">
              <a16:creationId xmlns:a16="http://schemas.microsoft.com/office/drawing/2014/main" id="{8A66F696-1854-4AE9-9EBA-4AA9BBB3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61" name="Picture 1347" descr="F-LED201 new design">
          <a:extLst>
            <a:ext uri="{FF2B5EF4-FFF2-40B4-BE49-F238E27FC236}">
              <a16:creationId xmlns:a16="http://schemas.microsoft.com/office/drawing/2014/main" id="{BC9AB922-89CE-4659-BE40-4DE1B5961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62" name="Picture 1347" descr="F-LED201 new design">
          <a:extLst>
            <a:ext uri="{FF2B5EF4-FFF2-40B4-BE49-F238E27FC236}">
              <a16:creationId xmlns:a16="http://schemas.microsoft.com/office/drawing/2014/main" id="{5FC26059-4D70-4626-B86E-25340ECE2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63" name="Picture 1347" descr="F-LED201 new design">
          <a:extLst>
            <a:ext uri="{FF2B5EF4-FFF2-40B4-BE49-F238E27FC236}">
              <a16:creationId xmlns:a16="http://schemas.microsoft.com/office/drawing/2014/main" id="{8E0F494C-2F51-4334-B590-39D31571D9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64" name="Picture 1347" descr="F-LED201 new design">
          <a:extLst>
            <a:ext uri="{FF2B5EF4-FFF2-40B4-BE49-F238E27FC236}">
              <a16:creationId xmlns:a16="http://schemas.microsoft.com/office/drawing/2014/main" id="{E4D3B0E4-E011-4429-9EA4-D89C6871C4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65" name="Picture 1347" descr="F-LED201 new design">
          <a:extLst>
            <a:ext uri="{FF2B5EF4-FFF2-40B4-BE49-F238E27FC236}">
              <a16:creationId xmlns:a16="http://schemas.microsoft.com/office/drawing/2014/main" id="{6E6B792A-03EA-416D-8819-01D7035D0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66" name="Picture 1347" descr="F-LED201 new design">
          <a:extLst>
            <a:ext uri="{FF2B5EF4-FFF2-40B4-BE49-F238E27FC236}">
              <a16:creationId xmlns:a16="http://schemas.microsoft.com/office/drawing/2014/main" id="{68D04D4A-D608-41F0-9C04-60FA9FDC3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67" name="Picture 1347" descr="F-LED201 new design">
          <a:extLst>
            <a:ext uri="{FF2B5EF4-FFF2-40B4-BE49-F238E27FC236}">
              <a16:creationId xmlns:a16="http://schemas.microsoft.com/office/drawing/2014/main" id="{E8C38DCB-ADA7-4179-8488-75DFA8064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68" name="Picture 1347" descr="F-LED201 new design">
          <a:extLst>
            <a:ext uri="{FF2B5EF4-FFF2-40B4-BE49-F238E27FC236}">
              <a16:creationId xmlns:a16="http://schemas.microsoft.com/office/drawing/2014/main" id="{936C8FDC-43C9-4AFB-9F5D-2815531DB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69" name="Picture 1347" descr="F-LED201 new design">
          <a:extLst>
            <a:ext uri="{FF2B5EF4-FFF2-40B4-BE49-F238E27FC236}">
              <a16:creationId xmlns:a16="http://schemas.microsoft.com/office/drawing/2014/main" id="{2DA13B4A-2357-43BB-96D9-6C8B86AD5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70" name="Picture 1347" descr="F-LED201 new design">
          <a:extLst>
            <a:ext uri="{FF2B5EF4-FFF2-40B4-BE49-F238E27FC236}">
              <a16:creationId xmlns:a16="http://schemas.microsoft.com/office/drawing/2014/main" id="{B4D80BD1-FA6F-4208-99F3-2867BFE6B8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71" name="Picture 1347" descr="F-LED201 new design">
          <a:extLst>
            <a:ext uri="{FF2B5EF4-FFF2-40B4-BE49-F238E27FC236}">
              <a16:creationId xmlns:a16="http://schemas.microsoft.com/office/drawing/2014/main" id="{CC8556C5-3064-42B1-8114-D34C23F65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72" name="Picture 1347" descr="F-LED201 new design">
          <a:extLst>
            <a:ext uri="{FF2B5EF4-FFF2-40B4-BE49-F238E27FC236}">
              <a16:creationId xmlns:a16="http://schemas.microsoft.com/office/drawing/2014/main" id="{8FB28E21-C11D-41F4-BEE8-326888E06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73" name="Picture 1347" descr="F-LED201 new design">
          <a:extLst>
            <a:ext uri="{FF2B5EF4-FFF2-40B4-BE49-F238E27FC236}">
              <a16:creationId xmlns:a16="http://schemas.microsoft.com/office/drawing/2014/main" id="{02ABF442-7372-4C65-AF8F-50A93FB50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74" name="Picture 1347" descr="F-LED201 new design">
          <a:extLst>
            <a:ext uri="{FF2B5EF4-FFF2-40B4-BE49-F238E27FC236}">
              <a16:creationId xmlns:a16="http://schemas.microsoft.com/office/drawing/2014/main" id="{BF01F84B-E17A-498C-A058-15859B41F3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75" name="Picture 1347" descr="F-LED201 new design">
          <a:extLst>
            <a:ext uri="{FF2B5EF4-FFF2-40B4-BE49-F238E27FC236}">
              <a16:creationId xmlns:a16="http://schemas.microsoft.com/office/drawing/2014/main" id="{4FFA755B-74E7-4589-8271-205BB0914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76" name="Picture 1347" descr="F-LED201 new design">
          <a:extLst>
            <a:ext uri="{FF2B5EF4-FFF2-40B4-BE49-F238E27FC236}">
              <a16:creationId xmlns:a16="http://schemas.microsoft.com/office/drawing/2014/main" id="{AABA6680-AD6F-404A-90BD-6DE57F784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77" name="Picture 1347" descr="F-LED201 new design">
          <a:extLst>
            <a:ext uri="{FF2B5EF4-FFF2-40B4-BE49-F238E27FC236}">
              <a16:creationId xmlns:a16="http://schemas.microsoft.com/office/drawing/2014/main" id="{0A70B09D-D7C8-4890-91A5-D3E0D24F0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78" name="Picture 1347" descr="F-LED201 new design">
          <a:extLst>
            <a:ext uri="{FF2B5EF4-FFF2-40B4-BE49-F238E27FC236}">
              <a16:creationId xmlns:a16="http://schemas.microsoft.com/office/drawing/2014/main" id="{CE12E965-38FB-4AC9-B934-EFC8339FE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79" name="Picture 1347" descr="F-LED201 new design">
          <a:extLst>
            <a:ext uri="{FF2B5EF4-FFF2-40B4-BE49-F238E27FC236}">
              <a16:creationId xmlns:a16="http://schemas.microsoft.com/office/drawing/2014/main" id="{23C06539-9F36-4507-BACA-6DA6E67DD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80" name="Picture 1347" descr="F-LED201 new design">
          <a:extLst>
            <a:ext uri="{FF2B5EF4-FFF2-40B4-BE49-F238E27FC236}">
              <a16:creationId xmlns:a16="http://schemas.microsoft.com/office/drawing/2014/main" id="{F0311E77-2BC4-48DE-A936-3A667AC31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81" name="Picture 1347" descr="F-LED201 new design">
          <a:extLst>
            <a:ext uri="{FF2B5EF4-FFF2-40B4-BE49-F238E27FC236}">
              <a16:creationId xmlns:a16="http://schemas.microsoft.com/office/drawing/2014/main" id="{0892CB70-AF02-4D2B-AFFD-853F5B7AA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82" name="Picture 1347" descr="F-LED201 new design">
          <a:extLst>
            <a:ext uri="{FF2B5EF4-FFF2-40B4-BE49-F238E27FC236}">
              <a16:creationId xmlns:a16="http://schemas.microsoft.com/office/drawing/2014/main" id="{0301C479-2998-40AC-83AC-794E324AE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83" name="Picture 1347" descr="F-LED201 new design">
          <a:extLst>
            <a:ext uri="{FF2B5EF4-FFF2-40B4-BE49-F238E27FC236}">
              <a16:creationId xmlns:a16="http://schemas.microsoft.com/office/drawing/2014/main" id="{F2ED65A3-6542-460A-B58C-A3BC73FEB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84" name="Picture 1347" descr="F-LED201 new design">
          <a:extLst>
            <a:ext uri="{FF2B5EF4-FFF2-40B4-BE49-F238E27FC236}">
              <a16:creationId xmlns:a16="http://schemas.microsoft.com/office/drawing/2014/main" id="{19C45F8A-6DF7-46D7-A0AA-008A18F47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85" name="Picture 1347" descr="F-LED201 new design">
          <a:extLst>
            <a:ext uri="{FF2B5EF4-FFF2-40B4-BE49-F238E27FC236}">
              <a16:creationId xmlns:a16="http://schemas.microsoft.com/office/drawing/2014/main" id="{C25AE311-102D-4DF2-BF7B-BBE55C41AE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86" name="Picture 1347" descr="F-LED201 new design">
          <a:extLst>
            <a:ext uri="{FF2B5EF4-FFF2-40B4-BE49-F238E27FC236}">
              <a16:creationId xmlns:a16="http://schemas.microsoft.com/office/drawing/2014/main" id="{334250B2-91AF-4E56-B6A1-FD6686036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87" name="Picture 1347" descr="F-LED201 new design">
          <a:extLst>
            <a:ext uri="{FF2B5EF4-FFF2-40B4-BE49-F238E27FC236}">
              <a16:creationId xmlns:a16="http://schemas.microsoft.com/office/drawing/2014/main" id="{AC0B5055-EE31-448F-99FB-005B36A0C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88" name="Picture 1347" descr="F-LED201 new design">
          <a:extLst>
            <a:ext uri="{FF2B5EF4-FFF2-40B4-BE49-F238E27FC236}">
              <a16:creationId xmlns:a16="http://schemas.microsoft.com/office/drawing/2014/main" id="{F38E6F44-AFCD-4C61-B10F-559EF33724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89" name="Picture 1347" descr="F-LED201 new design">
          <a:extLst>
            <a:ext uri="{FF2B5EF4-FFF2-40B4-BE49-F238E27FC236}">
              <a16:creationId xmlns:a16="http://schemas.microsoft.com/office/drawing/2014/main" id="{812FF79E-6758-4310-A538-C293F3A3C4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90" name="Picture 1347" descr="F-LED201 new design">
          <a:extLst>
            <a:ext uri="{FF2B5EF4-FFF2-40B4-BE49-F238E27FC236}">
              <a16:creationId xmlns:a16="http://schemas.microsoft.com/office/drawing/2014/main" id="{B1FB81C4-F075-4C64-9C8C-80ED60028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91" name="Picture 1347" descr="F-LED201 new design">
          <a:extLst>
            <a:ext uri="{FF2B5EF4-FFF2-40B4-BE49-F238E27FC236}">
              <a16:creationId xmlns:a16="http://schemas.microsoft.com/office/drawing/2014/main" id="{8C146009-979B-4CBD-9E01-F81027283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92" name="Picture 1347" descr="F-LED201 new design">
          <a:extLst>
            <a:ext uri="{FF2B5EF4-FFF2-40B4-BE49-F238E27FC236}">
              <a16:creationId xmlns:a16="http://schemas.microsoft.com/office/drawing/2014/main" id="{137902A8-D6F6-44D5-92F1-1D47C2C01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93" name="Picture 1347" descr="F-LED201 new design">
          <a:extLst>
            <a:ext uri="{FF2B5EF4-FFF2-40B4-BE49-F238E27FC236}">
              <a16:creationId xmlns:a16="http://schemas.microsoft.com/office/drawing/2014/main" id="{BF28A05A-F4F5-4940-8357-BEA40A85B9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94" name="Picture 1347" descr="F-LED201 new design">
          <a:extLst>
            <a:ext uri="{FF2B5EF4-FFF2-40B4-BE49-F238E27FC236}">
              <a16:creationId xmlns:a16="http://schemas.microsoft.com/office/drawing/2014/main" id="{4D5E7009-103E-4C9E-B8AF-FFDA0F334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95" name="Picture 1347" descr="F-LED201 new design">
          <a:extLst>
            <a:ext uri="{FF2B5EF4-FFF2-40B4-BE49-F238E27FC236}">
              <a16:creationId xmlns:a16="http://schemas.microsoft.com/office/drawing/2014/main" id="{BA6BA26B-66F1-4DE0-8CC9-53AFB1473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96" name="Picture 1347" descr="F-LED201 new design">
          <a:extLst>
            <a:ext uri="{FF2B5EF4-FFF2-40B4-BE49-F238E27FC236}">
              <a16:creationId xmlns:a16="http://schemas.microsoft.com/office/drawing/2014/main" id="{5E77542A-9B4C-4C96-A349-968B732FD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97" name="Picture 1347" descr="F-LED201 new design">
          <a:extLst>
            <a:ext uri="{FF2B5EF4-FFF2-40B4-BE49-F238E27FC236}">
              <a16:creationId xmlns:a16="http://schemas.microsoft.com/office/drawing/2014/main" id="{DB1A7861-261D-48F0-B28C-024B80107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98" name="Picture 1347" descr="F-LED201 new design">
          <a:extLst>
            <a:ext uri="{FF2B5EF4-FFF2-40B4-BE49-F238E27FC236}">
              <a16:creationId xmlns:a16="http://schemas.microsoft.com/office/drawing/2014/main" id="{F17B1136-4AEF-4E81-84DA-FA99D83A2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199" name="Picture 1347" descr="F-LED201 new design">
          <a:extLst>
            <a:ext uri="{FF2B5EF4-FFF2-40B4-BE49-F238E27FC236}">
              <a16:creationId xmlns:a16="http://schemas.microsoft.com/office/drawing/2014/main" id="{94D090FF-CF28-4559-888A-C6D0B53A9B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00" name="Picture 1347" descr="F-LED201 new design">
          <a:extLst>
            <a:ext uri="{FF2B5EF4-FFF2-40B4-BE49-F238E27FC236}">
              <a16:creationId xmlns:a16="http://schemas.microsoft.com/office/drawing/2014/main" id="{F1C58F1E-24B2-4D92-B423-8E3D9C62E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01" name="Picture 1347" descr="F-LED201 new design">
          <a:extLst>
            <a:ext uri="{FF2B5EF4-FFF2-40B4-BE49-F238E27FC236}">
              <a16:creationId xmlns:a16="http://schemas.microsoft.com/office/drawing/2014/main" id="{FC149E6C-6590-4A20-AF0F-7D0EE2C94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02" name="Picture 1347" descr="F-LED201 new design">
          <a:extLst>
            <a:ext uri="{FF2B5EF4-FFF2-40B4-BE49-F238E27FC236}">
              <a16:creationId xmlns:a16="http://schemas.microsoft.com/office/drawing/2014/main" id="{F8ECA274-D70D-4124-B528-825C2062B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03" name="Picture 1347" descr="F-LED201 new design">
          <a:extLst>
            <a:ext uri="{FF2B5EF4-FFF2-40B4-BE49-F238E27FC236}">
              <a16:creationId xmlns:a16="http://schemas.microsoft.com/office/drawing/2014/main" id="{DE44BDD1-F130-4232-AD3D-223DEDD33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04" name="Picture 1347" descr="F-LED201 new design">
          <a:extLst>
            <a:ext uri="{FF2B5EF4-FFF2-40B4-BE49-F238E27FC236}">
              <a16:creationId xmlns:a16="http://schemas.microsoft.com/office/drawing/2014/main" id="{92478928-5F1B-4855-A42A-E42AB0460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05" name="Picture 1347" descr="F-LED201 new design">
          <a:extLst>
            <a:ext uri="{FF2B5EF4-FFF2-40B4-BE49-F238E27FC236}">
              <a16:creationId xmlns:a16="http://schemas.microsoft.com/office/drawing/2014/main" id="{A0281504-F054-41DC-946C-E0A9ED1E4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06" name="Picture 1347" descr="F-LED201 new design">
          <a:extLst>
            <a:ext uri="{FF2B5EF4-FFF2-40B4-BE49-F238E27FC236}">
              <a16:creationId xmlns:a16="http://schemas.microsoft.com/office/drawing/2014/main" id="{02283599-82E1-46F8-B431-D8093CCC0A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07" name="Picture 1347" descr="F-LED201 new design">
          <a:extLst>
            <a:ext uri="{FF2B5EF4-FFF2-40B4-BE49-F238E27FC236}">
              <a16:creationId xmlns:a16="http://schemas.microsoft.com/office/drawing/2014/main" id="{9B0D6084-B500-453B-9F5C-E8B74E310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08" name="Picture 1347" descr="F-LED201 new design">
          <a:extLst>
            <a:ext uri="{FF2B5EF4-FFF2-40B4-BE49-F238E27FC236}">
              <a16:creationId xmlns:a16="http://schemas.microsoft.com/office/drawing/2014/main" id="{2D54D811-5DAE-4C63-959D-7D87D361A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09" name="Picture 1347" descr="F-LED201 new design">
          <a:extLst>
            <a:ext uri="{FF2B5EF4-FFF2-40B4-BE49-F238E27FC236}">
              <a16:creationId xmlns:a16="http://schemas.microsoft.com/office/drawing/2014/main" id="{D8623647-392C-4422-8E94-2D896A05F1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10" name="Picture 1347" descr="F-LED201 new design">
          <a:extLst>
            <a:ext uri="{FF2B5EF4-FFF2-40B4-BE49-F238E27FC236}">
              <a16:creationId xmlns:a16="http://schemas.microsoft.com/office/drawing/2014/main" id="{58EDCD96-068B-4B39-A002-96AF0D195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11" name="Picture 1347" descr="F-LED201 new design">
          <a:extLst>
            <a:ext uri="{FF2B5EF4-FFF2-40B4-BE49-F238E27FC236}">
              <a16:creationId xmlns:a16="http://schemas.microsoft.com/office/drawing/2014/main" id="{890684E0-48C7-48CA-8DCB-74FE91205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12" name="Picture 1347" descr="F-LED201 new design">
          <a:extLst>
            <a:ext uri="{FF2B5EF4-FFF2-40B4-BE49-F238E27FC236}">
              <a16:creationId xmlns:a16="http://schemas.microsoft.com/office/drawing/2014/main" id="{DB6A5516-82D9-49A3-9297-AF43788F2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13" name="Picture 1347" descr="F-LED201 new design">
          <a:extLst>
            <a:ext uri="{FF2B5EF4-FFF2-40B4-BE49-F238E27FC236}">
              <a16:creationId xmlns:a16="http://schemas.microsoft.com/office/drawing/2014/main" id="{C29A7FB7-F1A8-4DA6-95E4-2902D0886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14" name="Picture 1347" descr="F-LED201 new design">
          <a:extLst>
            <a:ext uri="{FF2B5EF4-FFF2-40B4-BE49-F238E27FC236}">
              <a16:creationId xmlns:a16="http://schemas.microsoft.com/office/drawing/2014/main" id="{0160A82D-5C84-4B47-AE62-A39AB5F46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15" name="Picture 1347" descr="F-LED201 new design">
          <a:extLst>
            <a:ext uri="{FF2B5EF4-FFF2-40B4-BE49-F238E27FC236}">
              <a16:creationId xmlns:a16="http://schemas.microsoft.com/office/drawing/2014/main" id="{7FF1F85F-A564-446C-A7CC-F45FE64BC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16" name="Picture 1347" descr="F-LED201 new design">
          <a:extLst>
            <a:ext uri="{FF2B5EF4-FFF2-40B4-BE49-F238E27FC236}">
              <a16:creationId xmlns:a16="http://schemas.microsoft.com/office/drawing/2014/main" id="{0DC2CB13-B9D2-4F24-B931-8D6DA0190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17" name="Picture 1347" descr="F-LED201 new design">
          <a:extLst>
            <a:ext uri="{FF2B5EF4-FFF2-40B4-BE49-F238E27FC236}">
              <a16:creationId xmlns:a16="http://schemas.microsoft.com/office/drawing/2014/main" id="{F40A8693-04DD-48B3-83A2-56457ADD6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18" name="Picture 1347" descr="F-LED201 new design">
          <a:extLst>
            <a:ext uri="{FF2B5EF4-FFF2-40B4-BE49-F238E27FC236}">
              <a16:creationId xmlns:a16="http://schemas.microsoft.com/office/drawing/2014/main" id="{CB3AA5CE-B883-45E8-B940-FF0BB129F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19" name="Picture 1347" descr="F-LED201 new design">
          <a:extLst>
            <a:ext uri="{FF2B5EF4-FFF2-40B4-BE49-F238E27FC236}">
              <a16:creationId xmlns:a16="http://schemas.microsoft.com/office/drawing/2014/main" id="{C254B1FE-89CE-4B66-9070-2C916E501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20" name="Picture 1347" descr="F-LED201 new design">
          <a:extLst>
            <a:ext uri="{FF2B5EF4-FFF2-40B4-BE49-F238E27FC236}">
              <a16:creationId xmlns:a16="http://schemas.microsoft.com/office/drawing/2014/main" id="{6329C659-7746-4E08-AC8B-6BBA2D5DA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21" name="Picture 1347" descr="F-LED201 new design">
          <a:extLst>
            <a:ext uri="{FF2B5EF4-FFF2-40B4-BE49-F238E27FC236}">
              <a16:creationId xmlns:a16="http://schemas.microsoft.com/office/drawing/2014/main" id="{DF15968E-3511-4AF5-A271-D778A1D9B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22" name="Picture 1347" descr="F-LED201 new design">
          <a:extLst>
            <a:ext uri="{FF2B5EF4-FFF2-40B4-BE49-F238E27FC236}">
              <a16:creationId xmlns:a16="http://schemas.microsoft.com/office/drawing/2014/main" id="{38066F25-F396-4BCE-B78F-20972C03A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23" name="Picture 1347" descr="F-LED201 new design">
          <a:extLst>
            <a:ext uri="{FF2B5EF4-FFF2-40B4-BE49-F238E27FC236}">
              <a16:creationId xmlns:a16="http://schemas.microsoft.com/office/drawing/2014/main" id="{5FBAAC9E-5E39-4098-8731-A60729FE8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24" name="Picture 1347" descr="F-LED201 new design">
          <a:extLst>
            <a:ext uri="{FF2B5EF4-FFF2-40B4-BE49-F238E27FC236}">
              <a16:creationId xmlns:a16="http://schemas.microsoft.com/office/drawing/2014/main" id="{A3100F5A-579B-4638-B8BC-653CDCB3A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25" name="Picture 1347" descr="F-LED201 new design">
          <a:extLst>
            <a:ext uri="{FF2B5EF4-FFF2-40B4-BE49-F238E27FC236}">
              <a16:creationId xmlns:a16="http://schemas.microsoft.com/office/drawing/2014/main" id="{E340E9D0-01F5-4D65-BA8C-5AA2543CF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26" name="Picture 1347" descr="F-LED201 new design">
          <a:extLst>
            <a:ext uri="{FF2B5EF4-FFF2-40B4-BE49-F238E27FC236}">
              <a16:creationId xmlns:a16="http://schemas.microsoft.com/office/drawing/2014/main" id="{46A9899B-C066-4DCC-9F50-0916D335B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27" name="Picture 1347" descr="F-LED201 new design">
          <a:extLst>
            <a:ext uri="{FF2B5EF4-FFF2-40B4-BE49-F238E27FC236}">
              <a16:creationId xmlns:a16="http://schemas.microsoft.com/office/drawing/2014/main" id="{15496F14-F71A-46D1-924B-2BB7E3210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28" name="Picture 1347" descr="F-LED201 new design">
          <a:extLst>
            <a:ext uri="{FF2B5EF4-FFF2-40B4-BE49-F238E27FC236}">
              <a16:creationId xmlns:a16="http://schemas.microsoft.com/office/drawing/2014/main" id="{FE1A3F8E-AC48-4D28-8BC2-D04F7365D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29" name="Picture 1347" descr="F-LED201 new design">
          <a:extLst>
            <a:ext uri="{FF2B5EF4-FFF2-40B4-BE49-F238E27FC236}">
              <a16:creationId xmlns:a16="http://schemas.microsoft.com/office/drawing/2014/main" id="{AC288EB2-E60A-471C-8D54-C280496BE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30" name="Picture 1347" descr="F-LED201 new design">
          <a:extLst>
            <a:ext uri="{FF2B5EF4-FFF2-40B4-BE49-F238E27FC236}">
              <a16:creationId xmlns:a16="http://schemas.microsoft.com/office/drawing/2014/main" id="{2DEAB5D0-9A0F-4596-95A9-29D94C6C1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31" name="Picture 1347" descr="F-LED201 new design">
          <a:extLst>
            <a:ext uri="{FF2B5EF4-FFF2-40B4-BE49-F238E27FC236}">
              <a16:creationId xmlns:a16="http://schemas.microsoft.com/office/drawing/2014/main" id="{8FD56075-B719-4577-9F4F-A11B53C95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32" name="Picture 1347" descr="F-LED201 new design">
          <a:extLst>
            <a:ext uri="{FF2B5EF4-FFF2-40B4-BE49-F238E27FC236}">
              <a16:creationId xmlns:a16="http://schemas.microsoft.com/office/drawing/2014/main" id="{552A4878-6231-4FAD-A908-B4CC03F52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33" name="Picture 1347" descr="F-LED201 new design">
          <a:extLst>
            <a:ext uri="{FF2B5EF4-FFF2-40B4-BE49-F238E27FC236}">
              <a16:creationId xmlns:a16="http://schemas.microsoft.com/office/drawing/2014/main" id="{D9B52860-C61C-4AEB-8404-5BF4C64A4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34" name="Picture 1347" descr="F-LED201 new design">
          <a:extLst>
            <a:ext uri="{FF2B5EF4-FFF2-40B4-BE49-F238E27FC236}">
              <a16:creationId xmlns:a16="http://schemas.microsoft.com/office/drawing/2014/main" id="{6D98A13D-5E51-41E6-94FF-B283A116A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35" name="Picture 1347" descr="F-LED201 new design">
          <a:extLst>
            <a:ext uri="{FF2B5EF4-FFF2-40B4-BE49-F238E27FC236}">
              <a16:creationId xmlns:a16="http://schemas.microsoft.com/office/drawing/2014/main" id="{A045D8F5-AE5D-448A-A221-61D8F3C21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36" name="Picture 1347" descr="F-LED201 new design">
          <a:extLst>
            <a:ext uri="{FF2B5EF4-FFF2-40B4-BE49-F238E27FC236}">
              <a16:creationId xmlns:a16="http://schemas.microsoft.com/office/drawing/2014/main" id="{A2F2CEF2-CD94-448D-AEC9-79B0FD149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37" name="Picture 1347" descr="F-LED201 new design">
          <a:extLst>
            <a:ext uri="{FF2B5EF4-FFF2-40B4-BE49-F238E27FC236}">
              <a16:creationId xmlns:a16="http://schemas.microsoft.com/office/drawing/2014/main" id="{02C5089E-4759-43F4-B493-210674893A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38" name="Picture 1347" descr="F-LED201 new design">
          <a:extLst>
            <a:ext uri="{FF2B5EF4-FFF2-40B4-BE49-F238E27FC236}">
              <a16:creationId xmlns:a16="http://schemas.microsoft.com/office/drawing/2014/main" id="{D08545F6-ABE9-48E5-BA71-54509F7DB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39" name="Picture 1347" descr="F-LED201 new design">
          <a:extLst>
            <a:ext uri="{FF2B5EF4-FFF2-40B4-BE49-F238E27FC236}">
              <a16:creationId xmlns:a16="http://schemas.microsoft.com/office/drawing/2014/main" id="{36A1D633-0600-4964-8329-E2E8F5500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40" name="Picture 1347" descr="F-LED201 new design">
          <a:extLst>
            <a:ext uri="{FF2B5EF4-FFF2-40B4-BE49-F238E27FC236}">
              <a16:creationId xmlns:a16="http://schemas.microsoft.com/office/drawing/2014/main" id="{241D79E1-55A0-4749-9079-FB65361C30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41" name="Picture 1347" descr="F-LED201 new design">
          <a:extLst>
            <a:ext uri="{FF2B5EF4-FFF2-40B4-BE49-F238E27FC236}">
              <a16:creationId xmlns:a16="http://schemas.microsoft.com/office/drawing/2014/main" id="{4DBB9380-B56A-4B4D-B301-877540AD9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42" name="Picture 1347" descr="F-LED201 new design">
          <a:extLst>
            <a:ext uri="{FF2B5EF4-FFF2-40B4-BE49-F238E27FC236}">
              <a16:creationId xmlns:a16="http://schemas.microsoft.com/office/drawing/2014/main" id="{B7B6A8C9-E60E-4B3B-8F5A-629D161FD1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43" name="Picture 1347" descr="F-LED201 new design">
          <a:extLst>
            <a:ext uri="{FF2B5EF4-FFF2-40B4-BE49-F238E27FC236}">
              <a16:creationId xmlns:a16="http://schemas.microsoft.com/office/drawing/2014/main" id="{AFB9D64B-8DF7-43B8-8AFF-4AC0EFE4D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44" name="Picture 1347" descr="F-LED201 new design">
          <a:extLst>
            <a:ext uri="{FF2B5EF4-FFF2-40B4-BE49-F238E27FC236}">
              <a16:creationId xmlns:a16="http://schemas.microsoft.com/office/drawing/2014/main" id="{CD47C10F-C14C-49D0-8FD2-5206192A91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45" name="Picture 1347" descr="F-LED201 new design">
          <a:extLst>
            <a:ext uri="{FF2B5EF4-FFF2-40B4-BE49-F238E27FC236}">
              <a16:creationId xmlns:a16="http://schemas.microsoft.com/office/drawing/2014/main" id="{41631124-DB34-4709-B5D8-AC9628B81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46" name="Picture 1347" descr="F-LED201 new design">
          <a:extLst>
            <a:ext uri="{FF2B5EF4-FFF2-40B4-BE49-F238E27FC236}">
              <a16:creationId xmlns:a16="http://schemas.microsoft.com/office/drawing/2014/main" id="{13AEED87-72B6-4D1C-BD9E-A0991FD90A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47" name="Picture 1347" descr="F-LED201 new design">
          <a:extLst>
            <a:ext uri="{FF2B5EF4-FFF2-40B4-BE49-F238E27FC236}">
              <a16:creationId xmlns:a16="http://schemas.microsoft.com/office/drawing/2014/main" id="{A76035B8-DAD7-4A54-BA1B-2912B19A50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48" name="Picture 1347" descr="F-LED201 new design">
          <a:extLst>
            <a:ext uri="{FF2B5EF4-FFF2-40B4-BE49-F238E27FC236}">
              <a16:creationId xmlns:a16="http://schemas.microsoft.com/office/drawing/2014/main" id="{25191A90-BDE2-4B90-A999-5CA6C6550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49" name="Picture 1347" descr="F-LED201 new design">
          <a:extLst>
            <a:ext uri="{FF2B5EF4-FFF2-40B4-BE49-F238E27FC236}">
              <a16:creationId xmlns:a16="http://schemas.microsoft.com/office/drawing/2014/main" id="{DC9CEEA4-AC1A-4A98-96D4-5230D22A0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50" name="Picture 1347" descr="F-LED201 new design">
          <a:extLst>
            <a:ext uri="{FF2B5EF4-FFF2-40B4-BE49-F238E27FC236}">
              <a16:creationId xmlns:a16="http://schemas.microsoft.com/office/drawing/2014/main" id="{A1D80E67-ABF5-458C-9616-F08101549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51" name="Picture 1347" descr="F-LED201 new design">
          <a:extLst>
            <a:ext uri="{FF2B5EF4-FFF2-40B4-BE49-F238E27FC236}">
              <a16:creationId xmlns:a16="http://schemas.microsoft.com/office/drawing/2014/main" id="{EA7649B8-5429-4F09-A04B-0DCA7D9C9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52" name="Picture 1347" descr="F-LED201 new design">
          <a:extLst>
            <a:ext uri="{FF2B5EF4-FFF2-40B4-BE49-F238E27FC236}">
              <a16:creationId xmlns:a16="http://schemas.microsoft.com/office/drawing/2014/main" id="{3D86D030-E68F-4F4F-A9AC-3B111CE89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53" name="Picture 1347" descr="F-LED201 new design">
          <a:extLst>
            <a:ext uri="{FF2B5EF4-FFF2-40B4-BE49-F238E27FC236}">
              <a16:creationId xmlns:a16="http://schemas.microsoft.com/office/drawing/2014/main" id="{BDB37A88-B0E5-4D1D-A6E6-3B78D3485B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54" name="Picture 1347" descr="F-LED201 new design">
          <a:extLst>
            <a:ext uri="{FF2B5EF4-FFF2-40B4-BE49-F238E27FC236}">
              <a16:creationId xmlns:a16="http://schemas.microsoft.com/office/drawing/2014/main" id="{02CC5E10-DBA8-4FA3-A030-307D63DE8B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55" name="Picture 1347" descr="F-LED201 new design">
          <a:extLst>
            <a:ext uri="{FF2B5EF4-FFF2-40B4-BE49-F238E27FC236}">
              <a16:creationId xmlns:a16="http://schemas.microsoft.com/office/drawing/2014/main" id="{872F7B21-EFFA-45C0-8871-AD9FEA643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56" name="Picture 1347" descr="F-LED201 new design">
          <a:extLst>
            <a:ext uri="{FF2B5EF4-FFF2-40B4-BE49-F238E27FC236}">
              <a16:creationId xmlns:a16="http://schemas.microsoft.com/office/drawing/2014/main" id="{B8AA49E8-69E1-43DB-BD44-85AA5B03F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57" name="Picture 1347" descr="F-LED201 new design">
          <a:extLst>
            <a:ext uri="{FF2B5EF4-FFF2-40B4-BE49-F238E27FC236}">
              <a16:creationId xmlns:a16="http://schemas.microsoft.com/office/drawing/2014/main" id="{D335169A-0740-4F82-8FB9-CB759E6CF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58" name="Picture 1347" descr="F-LED201 new design">
          <a:extLst>
            <a:ext uri="{FF2B5EF4-FFF2-40B4-BE49-F238E27FC236}">
              <a16:creationId xmlns:a16="http://schemas.microsoft.com/office/drawing/2014/main" id="{6B3D2355-88BF-4C5E-8031-D9F1DC571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59" name="Picture 1347" descr="F-LED201 new design">
          <a:extLst>
            <a:ext uri="{FF2B5EF4-FFF2-40B4-BE49-F238E27FC236}">
              <a16:creationId xmlns:a16="http://schemas.microsoft.com/office/drawing/2014/main" id="{FC7C64E1-1066-4616-AD98-CA60A104A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60" name="Picture 1347" descr="F-LED201 new design">
          <a:extLst>
            <a:ext uri="{FF2B5EF4-FFF2-40B4-BE49-F238E27FC236}">
              <a16:creationId xmlns:a16="http://schemas.microsoft.com/office/drawing/2014/main" id="{167430A8-2750-49B2-84B2-0BDBEA11E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61" name="Picture 1347" descr="F-LED201 new design">
          <a:extLst>
            <a:ext uri="{FF2B5EF4-FFF2-40B4-BE49-F238E27FC236}">
              <a16:creationId xmlns:a16="http://schemas.microsoft.com/office/drawing/2014/main" id="{76F20663-2A28-4E91-88BB-DCED79AEBB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62" name="Picture 1347" descr="F-LED201 new design">
          <a:extLst>
            <a:ext uri="{FF2B5EF4-FFF2-40B4-BE49-F238E27FC236}">
              <a16:creationId xmlns:a16="http://schemas.microsoft.com/office/drawing/2014/main" id="{E1072567-8D91-414C-845C-04B5BA6D2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63" name="Picture 1347" descr="F-LED201 new design">
          <a:extLst>
            <a:ext uri="{FF2B5EF4-FFF2-40B4-BE49-F238E27FC236}">
              <a16:creationId xmlns:a16="http://schemas.microsoft.com/office/drawing/2014/main" id="{69D75500-4239-47F2-97E8-427FEA235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64" name="Picture 1347" descr="F-LED201 new design">
          <a:extLst>
            <a:ext uri="{FF2B5EF4-FFF2-40B4-BE49-F238E27FC236}">
              <a16:creationId xmlns:a16="http://schemas.microsoft.com/office/drawing/2014/main" id="{06EEDF95-118D-431A-9DDE-E51273286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65" name="Picture 1347" descr="F-LED201 new design">
          <a:extLst>
            <a:ext uri="{FF2B5EF4-FFF2-40B4-BE49-F238E27FC236}">
              <a16:creationId xmlns:a16="http://schemas.microsoft.com/office/drawing/2014/main" id="{6D0B73E4-A844-4B94-B5A9-5A37F48CD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66" name="Picture 1347" descr="F-LED201 new design">
          <a:extLst>
            <a:ext uri="{FF2B5EF4-FFF2-40B4-BE49-F238E27FC236}">
              <a16:creationId xmlns:a16="http://schemas.microsoft.com/office/drawing/2014/main" id="{669CF3FA-494E-42B1-8E8C-6C6DFD83D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67" name="Picture 1347" descr="F-LED201 new design">
          <a:extLst>
            <a:ext uri="{FF2B5EF4-FFF2-40B4-BE49-F238E27FC236}">
              <a16:creationId xmlns:a16="http://schemas.microsoft.com/office/drawing/2014/main" id="{878F8766-E3B7-41A3-A532-030DD2A08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68" name="Picture 1347" descr="F-LED201 new design">
          <a:extLst>
            <a:ext uri="{FF2B5EF4-FFF2-40B4-BE49-F238E27FC236}">
              <a16:creationId xmlns:a16="http://schemas.microsoft.com/office/drawing/2014/main" id="{9DC90533-DB80-4D91-A015-007927A2E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69" name="Picture 1347" descr="F-LED201 new design">
          <a:extLst>
            <a:ext uri="{FF2B5EF4-FFF2-40B4-BE49-F238E27FC236}">
              <a16:creationId xmlns:a16="http://schemas.microsoft.com/office/drawing/2014/main" id="{D16D0997-0016-4E6A-AD04-A5CA71749E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70" name="Picture 1347" descr="F-LED201 new design">
          <a:extLst>
            <a:ext uri="{FF2B5EF4-FFF2-40B4-BE49-F238E27FC236}">
              <a16:creationId xmlns:a16="http://schemas.microsoft.com/office/drawing/2014/main" id="{D9923DCF-BBD7-464B-9CBD-3D62AA61A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71" name="Picture 1347" descr="F-LED201 new design">
          <a:extLst>
            <a:ext uri="{FF2B5EF4-FFF2-40B4-BE49-F238E27FC236}">
              <a16:creationId xmlns:a16="http://schemas.microsoft.com/office/drawing/2014/main" id="{F9310017-9079-4E81-ADA9-64780080F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72" name="Picture 1347" descr="F-LED201 new design">
          <a:extLst>
            <a:ext uri="{FF2B5EF4-FFF2-40B4-BE49-F238E27FC236}">
              <a16:creationId xmlns:a16="http://schemas.microsoft.com/office/drawing/2014/main" id="{F88997A1-BE5D-4B18-829A-1FAC18A4F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73" name="Picture 1347" descr="F-LED201 new design">
          <a:extLst>
            <a:ext uri="{FF2B5EF4-FFF2-40B4-BE49-F238E27FC236}">
              <a16:creationId xmlns:a16="http://schemas.microsoft.com/office/drawing/2014/main" id="{EBA283F1-89FF-47CF-9A8B-016F19DFA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74" name="Picture 1347" descr="F-LED201 new design">
          <a:extLst>
            <a:ext uri="{FF2B5EF4-FFF2-40B4-BE49-F238E27FC236}">
              <a16:creationId xmlns:a16="http://schemas.microsoft.com/office/drawing/2014/main" id="{74FDA1BA-433F-4CCA-9B05-B6A86BB67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75" name="Picture 1347" descr="F-LED201 new design">
          <a:extLst>
            <a:ext uri="{FF2B5EF4-FFF2-40B4-BE49-F238E27FC236}">
              <a16:creationId xmlns:a16="http://schemas.microsoft.com/office/drawing/2014/main" id="{15D36238-6FBE-4E80-A808-1C85D91DD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76" name="Picture 1347" descr="F-LED201 new design">
          <a:extLst>
            <a:ext uri="{FF2B5EF4-FFF2-40B4-BE49-F238E27FC236}">
              <a16:creationId xmlns:a16="http://schemas.microsoft.com/office/drawing/2014/main" id="{F09379D2-D6F4-47F3-A12C-AA7D67B13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77" name="Picture 1347" descr="F-LED201 new design">
          <a:extLst>
            <a:ext uri="{FF2B5EF4-FFF2-40B4-BE49-F238E27FC236}">
              <a16:creationId xmlns:a16="http://schemas.microsoft.com/office/drawing/2014/main" id="{567CE653-AB2E-4A6D-8EA5-81FF6A8E7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78" name="Picture 1347" descr="F-LED201 new design">
          <a:extLst>
            <a:ext uri="{FF2B5EF4-FFF2-40B4-BE49-F238E27FC236}">
              <a16:creationId xmlns:a16="http://schemas.microsoft.com/office/drawing/2014/main" id="{2F624B6C-B3AB-41B9-A6BE-F113712D3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79" name="Picture 1347" descr="F-LED201 new design">
          <a:extLst>
            <a:ext uri="{FF2B5EF4-FFF2-40B4-BE49-F238E27FC236}">
              <a16:creationId xmlns:a16="http://schemas.microsoft.com/office/drawing/2014/main" id="{6C849B88-4B6A-4F8B-AD54-D94DC63DB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80" name="Picture 1347" descr="F-LED201 new design">
          <a:extLst>
            <a:ext uri="{FF2B5EF4-FFF2-40B4-BE49-F238E27FC236}">
              <a16:creationId xmlns:a16="http://schemas.microsoft.com/office/drawing/2014/main" id="{60F8FB75-2AF7-4EC4-B632-AACCB70646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81" name="Picture 1347" descr="F-LED201 new design">
          <a:extLst>
            <a:ext uri="{FF2B5EF4-FFF2-40B4-BE49-F238E27FC236}">
              <a16:creationId xmlns:a16="http://schemas.microsoft.com/office/drawing/2014/main" id="{27C10D1C-1B78-4735-A98A-EDF3EFC99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82" name="Picture 1347" descr="F-LED201 new design">
          <a:extLst>
            <a:ext uri="{FF2B5EF4-FFF2-40B4-BE49-F238E27FC236}">
              <a16:creationId xmlns:a16="http://schemas.microsoft.com/office/drawing/2014/main" id="{0416251D-3072-4123-A423-719EE5655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83" name="Picture 1347" descr="F-LED201 new design">
          <a:extLst>
            <a:ext uri="{FF2B5EF4-FFF2-40B4-BE49-F238E27FC236}">
              <a16:creationId xmlns:a16="http://schemas.microsoft.com/office/drawing/2014/main" id="{CD20487D-C01F-48A8-9973-0D6DA335C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84" name="Picture 1347" descr="F-LED201 new design">
          <a:extLst>
            <a:ext uri="{FF2B5EF4-FFF2-40B4-BE49-F238E27FC236}">
              <a16:creationId xmlns:a16="http://schemas.microsoft.com/office/drawing/2014/main" id="{2AC43483-1766-4ED7-AFC1-DCCE83DFC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85" name="Picture 1347" descr="F-LED201 new design">
          <a:extLst>
            <a:ext uri="{FF2B5EF4-FFF2-40B4-BE49-F238E27FC236}">
              <a16:creationId xmlns:a16="http://schemas.microsoft.com/office/drawing/2014/main" id="{BEAA98D3-7A79-4B91-8D2A-5688C49E9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86" name="Picture 1347" descr="F-LED201 new design">
          <a:extLst>
            <a:ext uri="{FF2B5EF4-FFF2-40B4-BE49-F238E27FC236}">
              <a16:creationId xmlns:a16="http://schemas.microsoft.com/office/drawing/2014/main" id="{0221F163-F0C2-481D-B5D9-9F45E9F08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87" name="Picture 1347" descr="F-LED201 new design">
          <a:extLst>
            <a:ext uri="{FF2B5EF4-FFF2-40B4-BE49-F238E27FC236}">
              <a16:creationId xmlns:a16="http://schemas.microsoft.com/office/drawing/2014/main" id="{5565F704-C838-4C8B-94C9-9E4A76DB3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88" name="Picture 1347" descr="F-LED201 new design">
          <a:extLst>
            <a:ext uri="{FF2B5EF4-FFF2-40B4-BE49-F238E27FC236}">
              <a16:creationId xmlns:a16="http://schemas.microsoft.com/office/drawing/2014/main" id="{B7194825-B9EE-4309-ADCF-FD542D8B8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89" name="Picture 1347" descr="F-LED201 new design">
          <a:extLst>
            <a:ext uri="{FF2B5EF4-FFF2-40B4-BE49-F238E27FC236}">
              <a16:creationId xmlns:a16="http://schemas.microsoft.com/office/drawing/2014/main" id="{D48C626B-BED8-43FF-A351-4D2B919E5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90" name="Picture 1347" descr="F-LED201 new design">
          <a:extLst>
            <a:ext uri="{FF2B5EF4-FFF2-40B4-BE49-F238E27FC236}">
              <a16:creationId xmlns:a16="http://schemas.microsoft.com/office/drawing/2014/main" id="{1934FDC4-8F49-443D-958E-E384BCE2FD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91" name="Picture 1347" descr="F-LED201 new design">
          <a:extLst>
            <a:ext uri="{FF2B5EF4-FFF2-40B4-BE49-F238E27FC236}">
              <a16:creationId xmlns:a16="http://schemas.microsoft.com/office/drawing/2014/main" id="{14091E4B-7A36-4C27-BC93-D2F556D2A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92" name="Picture 1347" descr="F-LED201 new design">
          <a:extLst>
            <a:ext uri="{FF2B5EF4-FFF2-40B4-BE49-F238E27FC236}">
              <a16:creationId xmlns:a16="http://schemas.microsoft.com/office/drawing/2014/main" id="{F9C6F04A-24FC-41A9-8A8B-6963DE9CA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93" name="Picture 1347" descr="F-LED201 new design">
          <a:extLst>
            <a:ext uri="{FF2B5EF4-FFF2-40B4-BE49-F238E27FC236}">
              <a16:creationId xmlns:a16="http://schemas.microsoft.com/office/drawing/2014/main" id="{7CC36676-1108-4EC8-9CF3-808E5A42B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94" name="Picture 1347" descr="F-LED201 new design">
          <a:extLst>
            <a:ext uri="{FF2B5EF4-FFF2-40B4-BE49-F238E27FC236}">
              <a16:creationId xmlns:a16="http://schemas.microsoft.com/office/drawing/2014/main" id="{22D9926E-4C97-4F16-A24F-BF01C2766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95" name="Picture 1347" descr="F-LED201 new design">
          <a:extLst>
            <a:ext uri="{FF2B5EF4-FFF2-40B4-BE49-F238E27FC236}">
              <a16:creationId xmlns:a16="http://schemas.microsoft.com/office/drawing/2014/main" id="{C8E9F46A-69B4-4987-9922-5F0CBBC9C4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96" name="Picture 1347" descr="F-LED201 new design">
          <a:extLst>
            <a:ext uri="{FF2B5EF4-FFF2-40B4-BE49-F238E27FC236}">
              <a16:creationId xmlns:a16="http://schemas.microsoft.com/office/drawing/2014/main" id="{8E5C3855-F1CD-4D7E-8CF2-5CE89AFB3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97" name="Picture 1347" descr="F-LED201 new design">
          <a:extLst>
            <a:ext uri="{FF2B5EF4-FFF2-40B4-BE49-F238E27FC236}">
              <a16:creationId xmlns:a16="http://schemas.microsoft.com/office/drawing/2014/main" id="{E154E5F9-9C77-4CF2-8EC4-D188FC46B9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98" name="Picture 1347" descr="F-LED201 new design">
          <a:extLst>
            <a:ext uri="{FF2B5EF4-FFF2-40B4-BE49-F238E27FC236}">
              <a16:creationId xmlns:a16="http://schemas.microsoft.com/office/drawing/2014/main" id="{E327F5B8-4DC1-46D6-BADD-057416303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299" name="Picture 1347" descr="F-LED201 new design">
          <a:extLst>
            <a:ext uri="{FF2B5EF4-FFF2-40B4-BE49-F238E27FC236}">
              <a16:creationId xmlns:a16="http://schemas.microsoft.com/office/drawing/2014/main" id="{563F7014-0D70-4796-BD11-22248869D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00" name="Picture 1347" descr="F-LED201 new design">
          <a:extLst>
            <a:ext uri="{FF2B5EF4-FFF2-40B4-BE49-F238E27FC236}">
              <a16:creationId xmlns:a16="http://schemas.microsoft.com/office/drawing/2014/main" id="{0533FB69-C268-4A5F-B5AB-78643E50B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01" name="Picture 1347" descr="F-LED201 new design">
          <a:extLst>
            <a:ext uri="{FF2B5EF4-FFF2-40B4-BE49-F238E27FC236}">
              <a16:creationId xmlns:a16="http://schemas.microsoft.com/office/drawing/2014/main" id="{3A95C839-DA31-453D-8623-C693DF2CC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02" name="Picture 1347" descr="F-LED201 new design">
          <a:extLst>
            <a:ext uri="{FF2B5EF4-FFF2-40B4-BE49-F238E27FC236}">
              <a16:creationId xmlns:a16="http://schemas.microsoft.com/office/drawing/2014/main" id="{89082347-3BD7-43A6-AF11-7C4628B54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03" name="Picture 1347" descr="F-LED201 new design">
          <a:extLst>
            <a:ext uri="{FF2B5EF4-FFF2-40B4-BE49-F238E27FC236}">
              <a16:creationId xmlns:a16="http://schemas.microsoft.com/office/drawing/2014/main" id="{74EA4715-9843-4BB3-9781-7B7CD0FDC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04" name="Picture 1347" descr="F-LED201 new design">
          <a:extLst>
            <a:ext uri="{FF2B5EF4-FFF2-40B4-BE49-F238E27FC236}">
              <a16:creationId xmlns:a16="http://schemas.microsoft.com/office/drawing/2014/main" id="{36EE32D3-6894-4C6B-8F67-7D45D5F06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05" name="Picture 1347" descr="F-LED201 new design">
          <a:extLst>
            <a:ext uri="{FF2B5EF4-FFF2-40B4-BE49-F238E27FC236}">
              <a16:creationId xmlns:a16="http://schemas.microsoft.com/office/drawing/2014/main" id="{CDDEE98F-EA40-40B8-A357-3957A062A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06" name="Picture 1347" descr="F-LED201 new design">
          <a:extLst>
            <a:ext uri="{FF2B5EF4-FFF2-40B4-BE49-F238E27FC236}">
              <a16:creationId xmlns:a16="http://schemas.microsoft.com/office/drawing/2014/main" id="{B05C60AB-82FC-4EEC-8692-E1DF8CB6B2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07" name="Picture 1347" descr="F-LED201 new design">
          <a:extLst>
            <a:ext uri="{FF2B5EF4-FFF2-40B4-BE49-F238E27FC236}">
              <a16:creationId xmlns:a16="http://schemas.microsoft.com/office/drawing/2014/main" id="{8AA66476-950E-482A-A9FC-39E4D9A15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08" name="Picture 1347" descr="F-LED201 new design">
          <a:extLst>
            <a:ext uri="{FF2B5EF4-FFF2-40B4-BE49-F238E27FC236}">
              <a16:creationId xmlns:a16="http://schemas.microsoft.com/office/drawing/2014/main" id="{F55B7177-6388-4AB9-9E1D-8AD54911B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09" name="Picture 1347" descr="F-LED201 new design">
          <a:extLst>
            <a:ext uri="{FF2B5EF4-FFF2-40B4-BE49-F238E27FC236}">
              <a16:creationId xmlns:a16="http://schemas.microsoft.com/office/drawing/2014/main" id="{8E944AE7-FA1C-43FD-B2C6-02E29BA47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10" name="Picture 1347" descr="F-LED201 new design">
          <a:extLst>
            <a:ext uri="{FF2B5EF4-FFF2-40B4-BE49-F238E27FC236}">
              <a16:creationId xmlns:a16="http://schemas.microsoft.com/office/drawing/2014/main" id="{770CD152-AADE-4B9F-8F94-35B526543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11" name="Picture 1347" descr="F-LED201 new design">
          <a:extLst>
            <a:ext uri="{FF2B5EF4-FFF2-40B4-BE49-F238E27FC236}">
              <a16:creationId xmlns:a16="http://schemas.microsoft.com/office/drawing/2014/main" id="{99BCF728-7463-48FD-BA69-88D712341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12" name="Picture 1347" descr="F-LED201 new design">
          <a:extLst>
            <a:ext uri="{FF2B5EF4-FFF2-40B4-BE49-F238E27FC236}">
              <a16:creationId xmlns:a16="http://schemas.microsoft.com/office/drawing/2014/main" id="{6508936A-DE7F-4445-8B48-BCF50CB0A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13" name="Picture 1347" descr="F-LED201 new design">
          <a:extLst>
            <a:ext uri="{FF2B5EF4-FFF2-40B4-BE49-F238E27FC236}">
              <a16:creationId xmlns:a16="http://schemas.microsoft.com/office/drawing/2014/main" id="{09EA8765-A567-4B8D-AB37-02AE8E347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14" name="Picture 1347" descr="F-LED201 new design">
          <a:extLst>
            <a:ext uri="{FF2B5EF4-FFF2-40B4-BE49-F238E27FC236}">
              <a16:creationId xmlns:a16="http://schemas.microsoft.com/office/drawing/2014/main" id="{4F4F210D-68FF-4889-9B72-D067353D4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15" name="Picture 1347" descr="F-LED201 new design">
          <a:extLst>
            <a:ext uri="{FF2B5EF4-FFF2-40B4-BE49-F238E27FC236}">
              <a16:creationId xmlns:a16="http://schemas.microsoft.com/office/drawing/2014/main" id="{DD346A07-0111-494A-933C-2354CA647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16" name="Picture 1347" descr="F-LED201 new design">
          <a:extLst>
            <a:ext uri="{FF2B5EF4-FFF2-40B4-BE49-F238E27FC236}">
              <a16:creationId xmlns:a16="http://schemas.microsoft.com/office/drawing/2014/main" id="{9FA4EE7E-8043-428E-AF64-233C2B937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17" name="Picture 1347" descr="F-LED201 new design">
          <a:extLst>
            <a:ext uri="{FF2B5EF4-FFF2-40B4-BE49-F238E27FC236}">
              <a16:creationId xmlns:a16="http://schemas.microsoft.com/office/drawing/2014/main" id="{04860A82-F715-48C8-B710-356E69B61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18" name="Picture 1347" descr="F-LED201 new design">
          <a:extLst>
            <a:ext uri="{FF2B5EF4-FFF2-40B4-BE49-F238E27FC236}">
              <a16:creationId xmlns:a16="http://schemas.microsoft.com/office/drawing/2014/main" id="{AD2698D3-963F-4E9E-84BB-81750BAB4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19" name="Picture 1347" descr="F-LED201 new design">
          <a:extLst>
            <a:ext uri="{FF2B5EF4-FFF2-40B4-BE49-F238E27FC236}">
              <a16:creationId xmlns:a16="http://schemas.microsoft.com/office/drawing/2014/main" id="{FE6475AA-0936-47E5-99B1-DAF322608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20" name="Picture 1347" descr="F-LED201 new design">
          <a:extLst>
            <a:ext uri="{FF2B5EF4-FFF2-40B4-BE49-F238E27FC236}">
              <a16:creationId xmlns:a16="http://schemas.microsoft.com/office/drawing/2014/main" id="{763CD2C5-C013-47A8-A471-AEEECBE29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21" name="Picture 1347" descr="F-LED201 new design">
          <a:extLst>
            <a:ext uri="{FF2B5EF4-FFF2-40B4-BE49-F238E27FC236}">
              <a16:creationId xmlns:a16="http://schemas.microsoft.com/office/drawing/2014/main" id="{C4964681-3ED0-4B08-A07A-324CD9D56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22" name="Picture 1347" descr="F-LED201 new design">
          <a:extLst>
            <a:ext uri="{FF2B5EF4-FFF2-40B4-BE49-F238E27FC236}">
              <a16:creationId xmlns:a16="http://schemas.microsoft.com/office/drawing/2014/main" id="{DCFFAD21-5B76-4F28-83AC-0FBA33B4A4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23" name="Picture 1347" descr="F-LED201 new design">
          <a:extLst>
            <a:ext uri="{FF2B5EF4-FFF2-40B4-BE49-F238E27FC236}">
              <a16:creationId xmlns:a16="http://schemas.microsoft.com/office/drawing/2014/main" id="{5859CF47-E20F-4D8E-BA67-03F0065EAE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24" name="Picture 1347" descr="F-LED201 new design">
          <a:extLst>
            <a:ext uri="{FF2B5EF4-FFF2-40B4-BE49-F238E27FC236}">
              <a16:creationId xmlns:a16="http://schemas.microsoft.com/office/drawing/2014/main" id="{84E5D56C-5C44-4EEE-B0A5-EDE56CE98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25" name="Picture 1347" descr="F-LED201 new design">
          <a:extLst>
            <a:ext uri="{FF2B5EF4-FFF2-40B4-BE49-F238E27FC236}">
              <a16:creationId xmlns:a16="http://schemas.microsoft.com/office/drawing/2014/main" id="{2B1FDB36-63C9-4EEC-B3D8-38E08FD1A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26" name="Picture 1347" descr="F-LED201 new design">
          <a:extLst>
            <a:ext uri="{FF2B5EF4-FFF2-40B4-BE49-F238E27FC236}">
              <a16:creationId xmlns:a16="http://schemas.microsoft.com/office/drawing/2014/main" id="{DD7D9C36-F907-4EA2-9DF0-F9ED64757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27" name="Picture 1347" descr="F-LED201 new design">
          <a:extLst>
            <a:ext uri="{FF2B5EF4-FFF2-40B4-BE49-F238E27FC236}">
              <a16:creationId xmlns:a16="http://schemas.microsoft.com/office/drawing/2014/main" id="{993FEFFD-E0BE-4A00-BE9D-95C32A36C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28" name="Picture 1347" descr="F-LED201 new design">
          <a:extLst>
            <a:ext uri="{FF2B5EF4-FFF2-40B4-BE49-F238E27FC236}">
              <a16:creationId xmlns:a16="http://schemas.microsoft.com/office/drawing/2014/main" id="{FB241B28-4DAC-47AD-A908-3B98D4E9B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29" name="Picture 1347" descr="F-LED201 new design">
          <a:extLst>
            <a:ext uri="{FF2B5EF4-FFF2-40B4-BE49-F238E27FC236}">
              <a16:creationId xmlns:a16="http://schemas.microsoft.com/office/drawing/2014/main" id="{0D67FD93-A96C-47F6-8C3C-6D1E55BCD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30" name="Picture 1347" descr="F-LED201 new design">
          <a:extLst>
            <a:ext uri="{FF2B5EF4-FFF2-40B4-BE49-F238E27FC236}">
              <a16:creationId xmlns:a16="http://schemas.microsoft.com/office/drawing/2014/main" id="{8680534C-5825-4A84-8C49-42D716312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31" name="Picture 1347" descr="F-LED201 new design">
          <a:extLst>
            <a:ext uri="{FF2B5EF4-FFF2-40B4-BE49-F238E27FC236}">
              <a16:creationId xmlns:a16="http://schemas.microsoft.com/office/drawing/2014/main" id="{8144A610-916F-4592-8996-8D41D8232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32" name="Picture 1347" descr="F-LED201 new design">
          <a:extLst>
            <a:ext uri="{FF2B5EF4-FFF2-40B4-BE49-F238E27FC236}">
              <a16:creationId xmlns:a16="http://schemas.microsoft.com/office/drawing/2014/main" id="{95D705D4-0746-40C8-8373-C28EAD053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33" name="Picture 1347" descr="F-LED201 new design">
          <a:extLst>
            <a:ext uri="{FF2B5EF4-FFF2-40B4-BE49-F238E27FC236}">
              <a16:creationId xmlns:a16="http://schemas.microsoft.com/office/drawing/2014/main" id="{36446C8D-2436-45BB-847D-A01C9AC4C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34" name="Picture 1347" descr="F-LED201 new design">
          <a:extLst>
            <a:ext uri="{FF2B5EF4-FFF2-40B4-BE49-F238E27FC236}">
              <a16:creationId xmlns:a16="http://schemas.microsoft.com/office/drawing/2014/main" id="{190BFA76-2546-4085-94DB-35C4F7528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35" name="Picture 1347" descr="F-LED201 new design">
          <a:extLst>
            <a:ext uri="{FF2B5EF4-FFF2-40B4-BE49-F238E27FC236}">
              <a16:creationId xmlns:a16="http://schemas.microsoft.com/office/drawing/2014/main" id="{607802C2-C462-4BF6-A8B6-48EBA067C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36" name="Picture 1347" descr="F-LED201 new design">
          <a:extLst>
            <a:ext uri="{FF2B5EF4-FFF2-40B4-BE49-F238E27FC236}">
              <a16:creationId xmlns:a16="http://schemas.microsoft.com/office/drawing/2014/main" id="{B3F073CE-12CF-4E18-BD84-250706930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37" name="Picture 1347" descr="F-LED201 new design">
          <a:extLst>
            <a:ext uri="{FF2B5EF4-FFF2-40B4-BE49-F238E27FC236}">
              <a16:creationId xmlns:a16="http://schemas.microsoft.com/office/drawing/2014/main" id="{4D86BD0B-A4FD-4698-8F62-4E4FFDDCE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38" name="Picture 1347" descr="F-LED201 new design">
          <a:extLst>
            <a:ext uri="{FF2B5EF4-FFF2-40B4-BE49-F238E27FC236}">
              <a16:creationId xmlns:a16="http://schemas.microsoft.com/office/drawing/2014/main" id="{F4FD3DB5-2C5A-4DCC-84EB-264871C82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39" name="Picture 1347" descr="F-LED201 new design">
          <a:extLst>
            <a:ext uri="{FF2B5EF4-FFF2-40B4-BE49-F238E27FC236}">
              <a16:creationId xmlns:a16="http://schemas.microsoft.com/office/drawing/2014/main" id="{4050FEE2-6C61-418E-8102-E28A7263F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40" name="Picture 1347" descr="F-LED201 new design">
          <a:extLst>
            <a:ext uri="{FF2B5EF4-FFF2-40B4-BE49-F238E27FC236}">
              <a16:creationId xmlns:a16="http://schemas.microsoft.com/office/drawing/2014/main" id="{1D69DA3A-FA90-49E6-89F9-126A8D37C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41" name="Picture 1347" descr="F-LED201 new design">
          <a:extLst>
            <a:ext uri="{FF2B5EF4-FFF2-40B4-BE49-F238E27FC236}">
              <a16:creationId xmlns:a16="http://schemas.microsoft.com/office/drawing/2014/main" id="{22441E2D-F226-4940-BAE7-3EAF7A2B6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42" name="Picture 1347" descr="F-LED201 new design">
          <a:extLst>
            <a:ext uri="{FF2B5EF4-FFF2-40B4-BE49-F238E27FC236}">
              <a16:creationId xmlns:a16="http://schemas.microsoft.com/office/drawing/2014/main" id="{A65D169A-9232-4823-AD32-3210A665A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43" name="Picture 1347" descr="F-LED201 new design">
          <a:extLst>
            <a:ext uri="{FF2B5EF4-FFF2-40B4-BE49-F238E27FC236}">
              <a16:creationId xmlns:a16="http://schemas.microsoft.com/office/drawing/2014/main" id="{46D63440-72D9-45CF-9D6F-3F5B2C7214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44" name="Picture 1347" descr="F-LED201 new design">
          <a:extLst>
            <a:ext uri="{FF2B5EF4-FFF2-40B4-BE49-F238E27FC236}">
              <a16:creationId xmlns:a16="http://schemas.microsoft.com/office/drawing/2014/main" id="{7801DAFC-9F21-43B5-A559-4DE336849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45" name="Picture 1347" descr="F-LED201 new design">
          <a:extLst>
            <a:ext uri="{FF2B5EF4-FFF2-40B4-BE49-F238E27FC236}">
              <a16:creationId xmlns:a16="http://schemas.microsoft.com/office/drawing/2014/main" id="{36876A43-D2D8-470D-B56D-103F1AFEF2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46" name="Picture 1347" descr="F-LED201 new design">
          <a:extLst>
            <a:ext uri="{FF2B5EF4-FFF2-40B4-BE49-F238E27FC236}">
              <a16:creationId xmlns:a16="http://schemas.microsoft.com/office/drawing/2014/main" id="{AACFEEBE-F62A-46B9-B977-9E29D7963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47" name="Picture 1347" descr="F-LED201 new design">
          <a:extLst>
            <a:ext uri="{FF2B5EF4-FFF2-40B4-BE49-F238E27FC236}">
              <a16:creationId xmlns:a16="http://schemas.microsoft.com/office/drawing/2014/main" id="{53FC3996-5B50-49E2-BD98-5F95241D84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48" name="Picture 1347" descr="F-LED201 new design">
          <a:extLst>
            <a:ext uri="{FF2B5EF4-FFF2-40B4-BE49-F238E27FC236}">
              <a16:creationId xmlns:a16="http://schemas.microsoft.com/office/drawing/2014/main" id="{5A7999DE-8BC8-43D7-8DEE-E288BD820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49" name="Picture 1347" descr="F-LED201 new design">
          <a:extLst>
            <a:ext uri="{FF2B5EF4-FFF2-40B4-BE49-F238E27FC236}">
              <a16:creationId xmlns:a16="http://schemas.microsoft.com/office/drawing/2014/main" id="{4BF84239-2FF4-4D60-B210-16545FBA0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50" name="Picture 1347" descr="F-LED201 new design">
          <a:extLst>
            <a:ext uri="{FF2B5EF4-FFF2-40B4-BE49-F238E27FC236}">
              <a16:creationId xmlns:a16="http://schemas.microsoft.com/office/drawing/2014/main" id="{51139853-882C-4FB7-B0F8-B9271E2F6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51" name="Picture 1347" descr="F-LED201 new design">
          <a:extLst>
            <a:ext uri="{FF2B5EF4-FFF2-40B4-BE49-F238E27FC236}">
              <a16:creationId xmlns:a16="http://schemas.microsoft.com/office/drawing/2014/main" id="{951081B3-5EC6-4167-9D39-8AB840168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52" name="Picture 1347" descr="F-LED201 new design">
          <a:extLst>
            <a:ext uri="{FF2B5EF4-FFF2-40B4-BE49-F238E27FC236}">
              <a16:creationId xmlns:a16="http://schemas.microsoft.com/office/drawing/2014/main" id="{CBCFF1D7-FF8E-4F31-B1B0-902F45DAB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53" name="Picture 1347" descr="F-LED201 new design">
          <a:extLst>
            <a:ext uri="{FF2B5EF4-FFF2-40B4-BE49-F238E27FC236}">
              <a16:creationId xmlns:a16="http://schemas.microsoft.com/office/drawing/2014/main" id="{614836B3-CB2D-4360-A6FC-4DE717CBF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54" name="Picture 1347" descr="F-LED201 new design">
          <a:extLst>
            <a:ext uri="{FF2B5EF4-FFF2-40B4-BE49-F238E27FC236}">
              <a16:creationId xmlns:a16="http://schemas.microsoft.com/office/drawing/2014/main" id="{173D88A3-A328-449F-B4F2-5A8FA2A91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55" name="Picture 1347" descr="F-LED201 new design">
          <a:extLst>
            <a:ext uri="{FF2B5EF4-FFF2-40B4-BE49-F238E27FC236}">
              <a16:creationId xmlns:a16="http://schemas.microsoft.com/office/drawing/2014/main" id="{20D4BFD7-0B8E-47F9-A594-88071C40D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56" name="Picture 1347" descr="F-LED201 new design">
          <a:extLst>
            <a:ext uri="{FF2B5EF4-FFF2-40B4-BE49-F238E27FC236}">
              <a16:creationId xmlns:a16="http://schemas.microsoft.com/office/drawing/2014/main" id="{C6221382-4840-4EC4-A9AB-925F5BAA8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57" name="Picture 1347" descr="F-LED201 new design">
          <a:extLst>
            <a:ext uri="{FF2B5EF4-FFF2-40B4-BE49-F238E27FC236}">
              <a16:creationId xmlns:a16="http://schemas.microsoft.com/office/drawing/2014/main" id="{2D4463E1-FA77-4F40-8C2E-585290925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58" name="Picture 1347" descr="F-LED201 new design">
          <a:extLst>
            <a:ext uri="{FF2B5EF4-FFF2-40B4-BE49-F238E27FC236}">
              <a16:creationId xmlns:a16="http://schemas.microsoft.com/office/drawing/2014/main" id="{4DBE098B-64B9-4FF1-B2DA-23A0F56D4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59" name="Picture 1347" descr="F-LED201 new design">
          <a:extLst>
            <a:ext uri="{FF2B5EF4-FFF2-40B4-BE49-F238E27FC236}">
              <a16:creationId xmlns:a16="http://schemas.microsoft.com/office/drawing/2014/main" id="{563AC2B1-C315-44B2-9902-FD5ABE005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60" name="Picture 1347" descr="F-LED201 new design">
          <a:extLst>
            <a:ext uri="{FF2B5EF4-FFF2-40B4-BE49-F238E27FC236}">
              <a16:creationId xmlns:a16="http://schemas.microsoft.com/office/drawing/2014/main" id="{FCC7FA9C-B029-4773-B826-154F8DA4A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61" name="Picture 1347" descr="F-LED201 new design">
          <a:extLst>
            <a:ext uri="{FF2B5EF4-FFF2-40B4-BE49-F238E27FC236}">
              <a16:creationId xmlns:a16="http://schemas.microsoft.com/office/drawing/2014/main" id="{3D5724E9-0E60-4AD1-9774-7F2416A49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62" name="Picture 1347" descr="F-LED201 new design">
          <a:extLst>
            <a:ext uri="{FF2B5EF4-FFF2-40B4-BE49-F238E27FC236}">
              <a16:creationId xmlns:a16="http://schemas.microsoft.com/office/drawing/2014/main" id="{E2F7D43E-730A-4CEC-8D4B-907190C4A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63" name="Picture 1347" descr="F-LED201 new design">
          <a:extLst>
            <a:ext uri="{FF2B5EF4-FFF2-40B4-BE49-F238E27FC236}">
              <a16:creationId xmlns:a16="http://schemas.microsoft.com/office/drawing/2014/main" id="{817718F9-618D-4B69-A3B6-25C9B7070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64" name="Picture 1347" descr="F-LED201 new design">
          <a:extLst>
            <a:ext uri="{FF2B5EF4-FFF2-40B4-BE49-F238E27FC236}">
              <a16:creationId xmlns:a16="http://schemas.microsoft.com/office/drawing/2014/main" id="{EC981ECD-03E3-434F-A306-D2017C9A2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65" name="Picture 1347" descr="F-LED201 new design">
          <a:extLst>
            <a:ext uri="{FF2B5EF4-FFF2-40B4-BE49-F238E27FC236}">
              <a16:creationId xmlns:a16="http://schemas.microsoft.com/office/drawing/2014/main" id="{FC8A1D52-87B4-458F-B1DF-DB9160618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66" name="Picture 1347" descr="F-LED201 new design">
          <a:extLst>
            <a:ext uri="{FF2B5EF4-FFF2-40B4-BE49-F238E27FC236}">
              <a16:creationId xmlns:a16="http://schemas.microsoft.com/office/drawing/2014/main" id="{A42C891F-4D8C-4AC0-B0AB-B8F6F2695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67" name="Picture 1347" descr="F-LED201 new design">
          <a:extLst>
            <a:ext uri="{FF2B5EF4-FFF2-40B4-BE49-F238E27FC236}">
              <a16:creationId xmlns:a16="http://schemas.microsoft.com/office/drawing/2014/main" id="{318D0DF6-E1B2-473A-B969-42D664D4D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68" name="Picture 1347" descr="F-LED201 new design">
          <a:extLst>
            <a:ext uri="{FF2B5EF4-FFF2-40B4-BE49-F238E27FC236}">
              <a16:creationId xmlns:a16="http://schemas.microsoft.com/office/drawing/2014/main" id="{A5A8AD82-7F4D-418B-8E2A-FC87E4312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69" name="Picture 1347" descr="F-LED201 new design">
          <a:extLst>
            <a:ext uri="{FF2B5EF4-FFF2-40B4-BE49-F238E27FC236}">
              <a16:creationId xmlns:a16="http://schemas.microsoft.com/office/drawing/2014/main" id="{573013C6-26E1-4D6F-A53B-A5E5748B1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70" name="Picture 1347" descr="F-LED201 new design">
          <a:extLst>
            <a:ext uri="{FF2B5EF4-FFF2-40B4-BE49-F238E27FC236}">
              <a16:creationId xmlns:a16="http://schemas.microsoft.com/office/drawing/2014/main" id="{6AE48F77-AF11-4C15-B1A6-823AB3633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71" name="Picture 1347" descr="F-LED201 new design">
          <a:extLst>
            <a:ext uri="{FF2B5EF4-FFF2-40B4-BE49-F238E27FC236}">
              <a16:creationId xmlns:a16="http://schemas.microsoft.com/office/drawing/2014/main" id="{9FE1725B-C1E9-4822-8457-3DA3099EFA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72" name="Picture 1347" descr="F-LED201 new design">
          <a:extLst>
            <a:ext uri="{FF2B5EF4-FFF2-40B4-BE49-F238E27FC236}">
              <a16:creationId xmlns:a16="http://schemas.microsoft.com/office/drawing/2014/main" id="{528A0C4A-BCB4-4D86-90A2-4CC7DD810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73" name="Picture 1347" descr="F-LED201 new design">
          <a:extLst>
            <a:ext uri="{FF2B5EF4-FFF2-40B4-BE49-F238E27FC236}">
              <a16:creationId xmlns:a16="http://schemas.microsoft.com/office/drawing/2014/main" id="{05733753-128C-41A7-97F9-BA47066DE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74" name="Picture 1347" descr="F-LED201 new design">
          <a:extLst>
            <a:ext uri="{FF2B5EF4-FFF2-40B4-BE49-F238E27FC236}">
              <a16:creationId xmlns:a16="http://schemas.microsoft.com/office/drawing/2014/main" id="{C63FC1F2-B98C-4E94-BF4B-E0D4F2974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75" name="Picture 1347" descr="F-LED201 new design">
          <a:extLst>
            <a:ext uri="{FF2B5EF4-FFF2-40B4-BE49-F238E27FC236}">
              <a16:creationId xmlns:a16="http://schemas.microsoft.com/office/drawing/2014/main" id="{0D2615EF-CE92-434F-9BB1-8922E7E6F1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76" name="Picture 1347" descr="F-LED201 new design">
          <a:extLst>
            <a:ext uri="{FF2B5EF4-FFF2-40B4-BE49-F238E27FC236}">
              <a16:creationId xmlns:a16="http://schemas.microsoft.com/office/drawing/2014/main" id="{DCF9F12A-3D5A-4436-B359-AF4479E4C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77" name="Picture 1347" descr="F-LED201 new design">
          <a:extLst>
            <a:ext uri="{FF2B5EF4-FFF2-40B4-BE49-F238E27FC236}">
              <a16:creationId xmlns:a16="http://schemas.microsoft.com/office/drawing/2014/main" id="{07EB9D23-5FF6-4F8B-8593-9EE4ADE2B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78" name="Picture 1347" descr="F-LED201 new design">
          <a:extLst>
            <a:ext uri="{FF2B5EF4-FFF2-40B4-BE49-F238E27FC236}">
              <a16:creationId xmlns:a16="http://schemas.microsoft.com/office/drawing/2014/main" id="{31EACB02-2416-4FD4-A517-A8951C2B6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79" name="Picture 1347" descr="F-LED201 new design">
          <a:extLst>
            <a:ext uri="{FF2B5EF4-FFF2-40B4-BE49-F238E27FC236}">
              <a16:creationId xmlns:a16="http://schemas.microsoft.com/office/drawing/2014/main" id="{24FEE4CF-C1F7-4A90-8328-251A4C8E0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80" name="Picture 1347" descr="F-LED201 new design">
          <a:extLst>
            <a:ext uri="{FF2B5EF4-FFF2-40B4-BE49-F238E27FC236}">
              <a16:creationId xmlns:a16="http://schemas.microsoft.com/office/drawing/2014/main" id="{AC226336-4483-467E-85D3-BE8E7074E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81" name="Picture 1347" descr="F-LED201 new design">
          <a:extLst>
            <a:ext uri="{FF2B5EF4-FFF2-40B4-BE49-F238E27FC236}">
              <a16:creationId xmlns:a16="http://schemas.microsoft.com/office/drawing/2014/main" id="{C2F232E5-8170-45F7-973F-118248D53E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82" name="Picture 1347" descr="F-LED201 new design">
          <a:extLst>
            <a:ext uri="{FF2B5EF4-FFF2-40B4-BE49-F238E27FC236}">
              <a16:creationId xmlns:a16="http://schemas.microsoft.com/office/drawing/2014/main" id="{6EC0CF24-9D31-4828-8C1B-91BB4F488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83" name="Picture 1347" descr="F-LED201 new design">
          <a:extLst>
            <a:ext uri="{FF2B5EF4-FFF2-40B4-BE49-F238E27FC236}">
              <a16:creationId xmlns:a16="http://schemas.microsoft.com/office/drawing/2014/main" id="{75A35888-F77D-4FE6-B39E-96E535168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84" name="Picture 1347" descr="F-LED201 new design">
          <a:extLst>
            <a:ext uri="{FF2B5EF4-FFF2-40B4-BE49-F238E27FC236}">
              <a16:creationId xmlns:a16="http://schemas.microsoft.com/office/drawing/2014/main" id="{17B23231-D4C4-4800-BF14-681E751CB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85" name="Picture 1347" descr="F-LED201 new design">
          <a:extLst>
            <a:ext uri="{FF2B5EF4-FFF2-40B4-BE49-F238E27FC236}">
              <a16:creationId xmlns:a16="http://schemas.microsoft.com/office/drawing/2014/main" id="{90ADD79D-29AB-4F1E-8B51-E2EE4546F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86" name="Picture 1347" descr="F-LED201 new design">
          <a:extLst>
            <a:ext uri="{FF2B5EF4-FFF2-40B4-BE49-F238E27FC236}">
              <a16:creationId xmlns:a16="http://schemas.microsoft.com/office/drawing/2014/main" id="{2A63A2BB-9597-46F4-BE3E-D2711369D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87" name="Picture 1347" descr="F-LED201 new design">
          <a:extLst>
            <a:ext uri="{FF2B5EF4-FFF2-40B4-BE49-F238E27FC236}">
              <a16:creationId xmlns:a16="http://schemas.microsoft.com/office/drawing/2014/main" id="{819E28F6-EEDB-4411-974C-353237791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88" name="Picture 1347" descr="F-LED201 new design">
          <a:extLst>
            <a:ext uri="{FF2B5EF4-FFF2-40B4-BE49-F238E27FC236}">
              <a16:creationId xmlns:a16="http://schemas.microsoft.com/office/drawing/2014/main" id="{0886F45C-2035-4EA5-A5AA-4349570F8D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89" name="Picture 1347" descr="F-LED201 new design">
          <a:extLst>
            <a:ext uri="{FF2B5EF4-FFF2-40B4-BE49-F238E27FC236}">
              <a16:creationId xmlns:a16="http://schemas.microsoft.com/office/drawing/2014/main" id="{23A852C7-AC99-4928-BD6E-ABC0522E5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90" name="Picture 1347" descr="F-LED201 new design">
          <a:extLst>
            <a:ext uri="{FF2B5EF4-FFF2-40B4-BE49-F238E27FC236}">
              <a16:creationId xmlns:a16="http://schemas.microsoft.com/office/drawing/2014/main" id="{206E26D3-388D-4A9D-8228-158D77F81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91" name="Picture 1347" descr="F-LED201 new design">
          <a:extLst>
            <a:ext uri="{FF2B5EF4-FFF2-40B4-BE49-F238E27FC236}">
              <a16:creationId xmlns:a16="http://schemas.microsoft.com/office/drawing/2014/main" id="{6968AC40-2AB2-4F33-B0AB-F4862DF1E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92" name="Picture 1347" descr="F-LED201 new design">
          <a:extLst>
            <a:ext uri="{FF2B5EF4-FFF2-40B4-BE49-F238E27FC236}">
              <a16:creationId xmlns:a16="http://schemas.microsoft.com/office/drawing/2014/main" id="{C517BBE0-9A56-4D14-8FD1-AC77AAB1C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93" name="Picture 1347" descr="F-LED201 new design">
          <a:extLst>
            <a:ext uri="{FF2B5EF4-FFF2-40B4-BE49-F238E27FC236}">
              <a16:creationId xmlns:a16="http://schemas.microsoft.com/office/drawing/2014/main" id="{ED7599B7-4245-44CA-AC3B-8C7964DE8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94" name="Picture 1347" descr="F-LED201 new design">
          <a:extLst>
            <a:ext uri="{FF2B5EF4-FFF2-40B4-BE49-F238E27FC236}">
              <a16:creationId xmlns:a16="http://schemas.microsoft.com/office/drawing/2014/main" id="{F4980802-D19D-4E8A-9C0A-468E0F6C3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95" name="Picture 1347" descr="F-LED201 new design">
          <a:extLst>
            <a:ext uri="{FF2B5EF4-FFF2-40B4-BE49-F238E27FC236}">
              <a16:creationId xmlns:a16="http://schemas.microsoft.com/office/drawing/2014/main" id="{C8647E0E-F22E-40A8-9B35-8D7CCBFEC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96" name="Picture 1347" descr="F-LED201 new design">
          <a:extLst>
            <a:ext uri="{FF2B5EF4-FFF2-40B4-BE49-F238E27FC236}">
              <a16:creationId xmlns:a16="http://schemas.microsoft.com/office/drawing/2014/main" id="{0320D36E-D9FE-4766-AC5C-C87404081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97" name="Picture 1347" descr="F-LED201 new design">
          <a:extLst>
            <a:ext uri="{FF2B5EF4-FFF2-40B4-BE49-F238E27FC236}">
              <a16:creationId xmlns:a16="http://schemas.microsoft.com/office/drawing/2014/main" id="{22441C39-2BAA-410F-8266-30CAF7ECC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98" name="Picture 1347" descr="F-LED201 new design">
          <a:extLst>
            <a:ext uri="{FF2B5EF4-FFF2-40B4-BE49-F238E27FC236}">
              <a16:creationId xmlns:a16="http://schemas.microsoft.com/office/drawing/2014/main" id="{24CE9CD5-31A6-4ECE-8326-EAE9B82EC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399" name="Picture 1347" descr="F-LED201 new design">
          <a:extLst>
            <a:ext uri="{FF2B5EF4-FFF2-40B4-BE49-F238E27FC236}">
              <a16:creationId xmlns:a16="http://schemas.microsoft.com/office/drawing/2014/main" id="{20A8AB5D-05E0-41C7-9BC8-BF50FC1F0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00" name="Picture 1347" descr="F-LED201 new design">
          <a:extLst>
            <a:ext uri="{FF2B5EF4-FFF2-40B4-BE49-F238E27FC236}">
              <a16:creationId xmlns:a16="http://schemas.microsoft.com/office/drawing/2014/main" id="{5BE14800-4996-454B-8BE7-185B99FDF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01" name="Picture 1347" descr="F-LED201 new design">
          <a:extLst>
            <a:ext uri="{FF2B5EF4-FFF2-40B4-BE49-F238E27FC236}">
              <a16:creationId xmlns:a16="http://schemas.microsoft.com/office/drawing/2014/main" id="{961C67ED-809B-4D44-9AE4-535229C2A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02" name="Picture 1347" descr="F-LED201 new design">
          <a:extLst>
            <a:ext uri="{FF2B5EF4-FFF2-40B4-BE49-F238E27FC236}">
              <a16:creationId xmlns:a16="http://schemas.microsoft.com/office/drawing/2014/main" id="{EE703122-FAF8-44C4-8230-5FF4CA3F2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03" name="Picture 1347" descr="F-LED201 new design">
          <a:extLst>
            <a:ext uri="{FF2B5EF4-FFF2-40B4-BE49-F238E27FC236}">
              <a16:creationId xmlns:a16="http://schemas.microsoft.com/office/drawing/2014/main" id="{B3E740B7-52C9-4876-90F0-85A86D87EE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04" name="Picture 1347" descr="F-LED201 new design">
          <a:extLst>
            <a:ext uri="{FF2B5EF4-FFF2-40B4-BE49-F238E27FC236}">
              <a16:creationId xmlns:a16="http://schemas.microsoft.com/office/drawing/2014/main" id="{96474449-DF6A-4D60-96F6-6F6B85FCF4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05" name="Picture 1347" descr="F-LED201 new design">
          <a:extLst>
            <a:ext uri="{FF2B5EF4-FFF2-40B4-BE49-F238E27FC236}">
              <a16:creationId xmlns:a16="http://schemas.microsoft.com/office/drawing/2014/main" id="{81BA6D1E-B52E-4A4A-B7CA-742458700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06" name="Picture 1347" descr="F-LED201 new design">
          <a:extLst>
            <a:ext uri="{FF2B5EF4-FFF2-40B4-BE49-F238E27FC236}">
              <a16:creationId xmlns:a16="http://schemas.microsoft.com/office/drawing/2014/main" id="{EECCFD17-4F29-4645-A266-6DF555DC9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07" name="Picture 1347" descr="F-LED201 new design">
          <a:extLst>
            <a:ext uri="{FF2B5EF4-FFF2-40B4-BE49-F238E27FC236}">
              <a16:creationId xmlns:a16="http://schemas.microsoft.com/office/drawing/2014/main" id="{CEE57562-98FE-4D7A-89E0-37DE26FE0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08" name="Picture 1347" descr="F-LED201 new design">
          <a:extLst>
            <a:ext uri="{FF2B5EF4-FFF2-40B4-BE49-F238E27FC236}">
              <a16:creationId xmlns:a16="http://schemas.microsoft.com/office/drawing/2014/main" id="{24B460F9-EDEE-443C-8152-9B91A3EE1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09" name="Picture 1347" descr="F-LED201 new design">
          <a:extLst>
            <a:ext uri="{FF2B5EF4-FFF2-40B4-BE49-F238E27FC236}">
              <a16:creationId xmlns:a16="http://schemas.microsoft.com/office/drawing/2014/main" id="{1E04698A-0171-4161-9D2F-2BB185DA4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10" name="Picture 1347" descr="F-LED201 new design">
          <a:extLst>
            <a:ext uri="{FF2B5EF4-FFF2-40B4-BE49-F238E27FC236}">
              <a16:creationId xmlns:a16="http://schemas.microsoft.com/office/drawing/2014/main" id="{A6FEA802-F9BE-4DE7-9D72-79957EEE9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11" name="Picture 1347" descr="F-LED201 new design">
          <a:extLst>
            <a:ext uri="{FF2B5EF4-FFF2-40B4-BE49-F238E27FC236}">
              <a16:creationId xmlns:a16="http://schemas.microsoft.com/office/drawing/2014/main" id="{04026C8A-9DBC-4EF0-8792-216070228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12" name="Picture 1347" descr="F-LED201 new design">
          <a:extLst>
            <a:ext uri="{FF2B5EF4-FFF2-40B4-BE49-F238E27FC236}">
              <a16:creationId xmlns:a16="http://schemas.microsoft.com/office/drawing/2014/main" id="{FC1ADEB5-1020-4C7C-87CA-C42DFEBA8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13" name="Picture 1347" descr="F-LED201 new design">
          <a:extLst>
            <a:ext uri="{FF2B5EF4-FFF2-40B4-BE49-F238E27FC236}">
              <a16:creationId xmlns:a16="http://schemas.microsoft.com/office/drawing/2014/main" id="{3CB1FD4D-DC71-40D4-BE77-1586EC0EF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14" name="Picture 1347" descr="F-LED201 new design">
          <a:extLst>
            <a:ext uri="{FF2B5EF4-FFF2-40B4-BE49-F238E27FC236}">
              <a16:creationId xmlns:a16="http://schemas.microsoft.com/office/drawing/2014/main" id="{2D2FBB82-92B4-4942-96FF-5041C6468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15" name="Picture 1347" descr="F-LED201 new design">
          <a:extLst>
            <a:ext uri="{FF2B5EF4-FFF2-40B4-BE49-F238E27FC236}">
              <a16:creationId xmlns:a16="http://schemas.microsoft.com/office/drawing/2014/main" id="{0AB22F75-57E3-45DE-AD1E-C901A24BD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16" name="Picture 1347" descr="F-LED201 new design">
          <a:extLst>
            <a:ext uri="{FF2B5EF4-FFF2-40B4-BE49-F238E27FC236}">
              <a16:creationId xmlns:a16="http://schemas.microsoft.com/office/drawing/2014/main" id="{EBCEF079-8552-4353-B0F1-A811FD424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17" name="Picture 1347" descr="F-LED201 new design">
          <a:extLst>
            <a:ext uri="{FF2B5EF4-FFF2-40B4-BE49-F238E27FC236}">
              <a16:creationId xmlns:a16="http://schemas.microsoft.com/office/drawing/2014/main" id="{42962355-E08F-4408-ABF1-D186D44D87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18" name="Picture 1347" descr="F-LED201 new design">
          <a:extLst>
            <a:ext uri="{FF2B5EF4-FFF2-40B4-BE49-F238E27FC236}">
              <a16:creationId xmlns:a16="http://schemas.microsoft.com/office/drawing/2014/main" id="{4ED915DC-3195-4593-A501-1F5ADBBA7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19" name="Picture 1347" descr="F-LED201 new design">
          <a:extLst>
            <a:ext uri="{FF2B5EF4-FFF2-40B4-BE49-F238E27FC236}">
              <a16:creationId xmlns:a16="http://schemas.microsoft.com/office/drawing/2014/main" id="{12B1D77A-D6F6-4ECC-B7EB-9431A7AAF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20" name="Picture 1347" descr="F-LED201 new design">
          <a:extLst>
            <a:ext uri="{FF2B5EF4-FFF2-40B4-BE49-F238E27FC236}">
              <a16:creationId xmlns:a16="http://schemas.microsoft.com/office/drawing/2014/main" id="{A8F8BE7E-BBF7-4FCE-BE08-22786F903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21" name="Picture 1347" descr="F-LED201 new design">
          <a:extLst>
            <a:ext uri="{FF2B5EF4-FFF2-40B4-BE49-F238E27FC236}">
              <a16:creationId xmlns:a16="http://schemas.microsoft.com/office/drawing/2014/main" id="{C9D7F430-20E0-4255-8330-A62476B1A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22" name="Picture 1347" descr="F-LED201 new design">
          <a:extLst>
            <a:ext uri="{FF2B5EF4-FFF2-40B4-BE49-F238E27FC236}">
              <a16:creationId xmlns:a16="http://schemas.microsoft.com/office/drawing/2014/main" id="{D079AEF9-6F3F-4E41-AD3E-2D8139176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23" name="Picture 1347" descr="F-LED201 new design">
          <a:extLst>
            <a:ext uri="{FF2B5EF4-FFF2-40B4-BE49-F238E27FC236}">
              <a16:creationId xmlns:a16="http://schemas.microsoft.com/office/drawing/2014/main" id="{E7B484B6-D7B6-456D-B225-B60373A2A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24" name="Picture 1347" descr="F-LED201 new design">
          <a:extLst>
            <a:ext uri="{FF2B5EF4-FFF2-40B4-BE49-F238E27FC236}">
              <a16:creationId xmlns:a16="http://schemas.microsoft.com/office/drawing/2014/main" id="{274D5A9B-E253-472E-BD98-84A372084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25" name="Picture 1347" descr="F-LED201 new design">
          <a:extLst>
            <a:ext uri="{FF2B5EF4-FFF2-40B4-BE49-F238E27FC236}">
              <a16:creationId xmlns:a16="http://schemas.microsoft.com/office/drawing/2014/main" id="{0C17A79E-B347-4E76-8CCF-D9E824991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26" name="Picture 1347" descr="F-LED201 new design">
          <a:extLst>
            <a:ext uri="{FF2B5EF4-FFF2-40B4-BE49-F238E27FC236}">
              <a16:creationId xmlns:a16="http://schemas.microsoft.com/office/drawing/2014/main" id="{5F3CBE0B-DE4A-49AA-8B82-35D624C68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27" name="Picture 1347" descr="F-LED201 new design">
          <a:extLst>
            <a:ext uri="{FF2B5EF4-FFF2-40B4-BE49-F238E27FC236}">
              <a16:creationId xmlns:a16="http://schemas.microsoft.com/office/drawing/2014/main" id="{83C3FC7F-20D3-43AD-8ACF-7E77AAAA9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28" name="Picture 1347" descr="F-LED201 new design">
          <a:extLst>
            <a:ext uri="{FF2B5EF4-FFF2-40B4-BE49-F238E27FC236}">
              <a16:creationId xmlns:a16="http://schemas.microsoft.com/office/drawing/2014/main" id="{D41E556B-5846-43A6-9975-191029BFB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29" name="Picture 1347" descr="F-LED201 new design">
          <a:extLst>
            <a:ext uri="{FF2B5EF4-FFF2-40B4-BE49-F238E27FC236}">
              <a16:creationId xmlns:a16="http://schemas.microsoft.com/office/drawing/2014/main" id="{4E641955-8AA5-4925-96BB-5CCDFF084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30" name="Picture 1347" descr="F-LED201 new design">
          <a:extLst>
            <a:ext uri="{FF2B5EF4-FFF2-40B4-BE49-F238E27FC236}">
              <a16:creationId xmlns:a16="http://schemas.microsoft.com/office/drawing/2014/main" id="{C9338E27-AF31-4C05-9EAC-9FAC59864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31" name="Picture 1347" descr="F-LED201 new design">
          <a:extLst>
            <a:ext uri="{FF2B5EF4-FFF2-40B4-BE49-F238E27FC236}">
              <a16:creationId xmlns:a16="http://schemas.microsoft.com/office/drawing/2014/main" id="{9C5CCF85-4AD0-4B88-B29B-FB4DAF851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32" name="Picture 1347" descr="F-LED201 new design">
          <a:extLst>
            <a:ext uri="{FF2B5EF4-FFF2-40B4-BE49-F238E27FC236}">
              <a16:creationId xmlns:a16="http://schemas.microsoft.com/office/drawing/2014/main" id="{0273635E-9D3A-4A1B-BC32-7D00D0E8F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33" name="Picture 1347" descr="F-LED201 new design">
          <a:extLst>
            <a:ext uri="{FF2B5EF4-FFF2-40B4-BE49-F238E27FC236}">
              <a16:creationId xmlns:a16="http://schemas.microsoft.com/office/drawing/2014/main" id="{E2A53E28-484E-43F2-A5A0-84B614E2B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34" name="Picture 1347" descr="F-LED201 new design">
          <a:extLst>
            <a:ext uri="{FF2B5EF4-FFF2-40B4-BE49-F238E27FC236}">
              <a16:creationId xmlns:a16="http://schemas.microsoft.com/office/drawing/2014/main" id="{183CF006-8DD4-4B79-89E6-B5C9EFBD7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35" name="Picture 1347" descr="F-LED201 new design">
          <a:extLst>
            <a:ext uri="{FF2B5EF4-FFF2-40B4-BE49-F238E27FC236}">
              <a16:creationId xmlns:a16="http://schemas.microsoft.com/office/drawing/2014/main" id="{7A9938DA-6B21-406C-926C-B97DD16AF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36" name="Picture 1347" descr="F-LED201 new design">
          <a:extLst>
            <a:ext uri="{FF2B5EF4-FFF2-40B4-BE49-F238E27FC236}">
              <a16:creationId xmlns:a16="http://schemas.microsoft.com/office/drawing/2014/main" id="{0FCA0DC6-5D8B-4CC6-9BC9-74059A3F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37" name="Picture 1347" descr="F-LED201 new design">
          <a:extLst>
            <a:ext uri="{FF2B5EF4-FFF2-40B4-BE49-F238E27FC236}">
              <a16:creationId xmlns:a16="http://schemas.microsoft.com/office/drawing/2014/main" id="{A629B9EB-1F53-4148-B678-1F8CE913E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38" name="Picture 1347" descr="F-LED201 new design">
          <a:extLst>
            <a:ext uri="{FF2B5EF4-FFF2-40B4-BE49-F238E27FC236}">
              <a16:creationId xmlns:a16="http://schemas.microsoft.com/office/drawing/2014/main" id="{2F74D6BA-B0A7-4D4C-BEC6-518FB2B83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39" name="Picture 1347" descr="F-LED201 new design">
          <a:extLst>
            <a:ext uri="{FF2B5EF4-FFF2-40B4-BE49-F238E27FC236}">
              <a16:creationId xmlns:a16="http://schemas.microsoft.com/office/drawing/2014/main" id="{CC0A2F82-E64C-4587-A7C9-0C8176776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40" name="Picture 1347" descr="F-LED201 new design">
          <a:extLst>
            <a:ext uri="{FF2B5EF4-FFF2-40B4-BE49-F238E27FC236}">
              <a16:creationId xmlns:a16="http://schemas.microsoft.com/office/drawing/2014/main" id="{6A373B72-6D53-4D66-A073-EA835D66C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41" name="Picture 1347" descr="F-LED201 new design">
          <a:extLst>
            <a:ext uri="{FF2B5EF4-FFF2-40B4-BE49-F238E27FC236}">
              <a16:creationId xmlns:a16="http://schemas.microsoft.com/office/drawing/2014/main" id="{65837EFB-F929-4E2C-BC65-1E04954D0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42" name="Picture 1347" descr="F-LED201 new design">
          <a:extLst>
            <a:ext uri="{FF2B5EF4-FFF2-40B4-BE49-F238E27FC236}">
              <a16:creationId xmlns:a16="http://schemas.microsoft.com/office/drawing/2014/main" id="{D694FB5E-0636-4641-95F0-F03E60DF6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43" name="Picture 1347" descr="F-LED201 new design">
          <a:extLst>
            <a:ext uri="{FF2B5EF4-FFF2-40B4-BE49-F238E27FC236}">
              <a16:creationId xmlns:a16="http://schemas.microsoft.com/office/drawing/2014/main" id="{5F7E25FC-08D1-4A88-851A-E303FB1870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44" name="Picture 1347" descr="F-LED201 new design">
          <a:extLst>
            <a:ext uri="{FF2B5EF4-FFF2-40B4-BE49-F238E27FC236}">
              <a16:creationId xmlns:a16="http://schemas.microsoft.com/office/drawing/2014/main" id="{85A71BCF-6696-4408-81C8-330CD7DF85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45" name="Picture 1347" descr="F-LED201 new design">
          <a:extLst>
            <a:ext uri="{FF2B5EF4-FFF2-40B4-BE49-F238E27FC236}">
              <a16:creationId xmlns:a16="http://schemas.microsoft.com/office/drawing/2014/main" id="{45876A73-204A-4B6B-A764-198E5C609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46" name="Picture 1347" descr="F-LED201 new design">
          <a:extLst>
            <a:ext uri="{FF2B5EF4-FFF2-40B4-BE49-F238E27FC236}">
              <a16:creationId xmlns:a16="http://schemas.microsoft.com/office/drawing/2014/main" id="{51DB9B3C-4487-4D93-AB85-332A43091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47" name="Picture 1347" descr="F-LED201 new design">
          <a:extLst>
            <a:ext uri="{FF2B5EF4-FFF2-40B4-BE49-F238E27FC236}">
              <a16:creationId xmlns:a16="http://schemas.microsoft.com/office/drawing/2014/main" id="{1A00EC34-3911-4C87-8A34-6B3199B79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48" name="Picture 1347" descr="F-LED201 new design">
          <a:extLst>
            <a:ext uri="{FF2B5EF4-FFF2-40B4-BE49-F238E27FC236}">
              <a16:creationId xmlns:a16="http://schemas.microsoft.com/office/drawing/2014/main" id="{85C3DA39-E808-4856-9590-CBF2E899B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49" name="Picture 1347" descr="F-LED201 new design">
          <a:extLst>
            <a:ext uri="{FF2B5EF4-FFF2-40B4-BE49-F238E27FC236}">
              <a16:creationId xmlns:a16="http://schemas.microsoft.com/office/drawing/2014/main" id="{FE10F218-7044-4124-A33F-413D6D184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50" name="Picture 1347" descr="F-LED201 new design">
          <a:extLst>
            <a:ext uri="{FF2B5EF4-FFF2-40B4-BE49-F238E27FC236}">
              <a16:creationId xmlns:a16="http://schemas.microsoft.com/office/drawing/2014/main" id="{F28C5590-8565-4051-8CF5-4D7C51CAF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51" name="Picture 1347" descr="F-LED201 new design">
          <a:extLst>
            <a:ext uri="{FF2B5EF4-FFF2-40B4-BE49-F238E27FC236}">
              <a16:creationId xmlns:a16="http://schemas.microsoft.com/office/drawing/2014/main" id="{B75AB155-8E99-4352-95A1-BCFAEFD30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52" name="Picture 1347" descr="F-LED201 new design">
          <a:extLst>
            <a:ext uri="{FF2B5EF4-FFF2-40B4-BE49-F238E27FC236}">
              <a16:creationId xmlns:a16="http://schemas.microsoft.com/office/drawing/2014/main" id="{693EB6B3-3C59-44DB-9ACC-246CD0A60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53" name="Picture 1347" descr="F-LED201 new design">
          <a:extLst>
            <a:ext uri="{FF2B5EF4-FFF2-40B4-BE49-F238E27FC236}">
              <a16:creationId xmlns:a16="http://schemas.microsoft.com/office/drawing/2014/main" id="{07E2D7DF-32FD-4475-A315-397F234B9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54" name="Picture 1347" descr="F-LED201 new design">
          <a:extLst>
            <a:ext uri="{FF2B5EF4-FFF2-40B4-BE49-F238E27FC236}">
              <a16:creationId xmlns:a16="http://schemas.microsoft.com/office/drawing/2014/main" id="{851B5787-F3BA-476F-AF7E-293178252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55" name="Picture 1347" descr="F-LED201 new design">
          <a:extLst>
            <a:ext uri="{FF2B5EF4-FFF2-40B4-BE49-F238E27FC236}">
              <a16:creationId xmlns:a16="http://schemas.microsoft.com/office/drawing/2014/main" id="{7A055E72-2D33-4C26-B97F-7CDB9F531C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56" name="Picture 1347" descr="F-LED201 new design">
          <a:extLst>
            <a:ext uri="{FF2B5EF4-FFF2-40B4-BE49-F238E27FC236}">
              <a16:creationId xmlns:a16="http://schemas.microsoft.com/office/drawing/2014/main" id="{628989A8-3414-41AC-B51B-D53B4E1E4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57" name="Picture 1347" descr="F-LED201 new design">
          <a:extLst>
            <a:ext uri="{FF2B5EF4-FFF2-40B4-BE49-F238E27FC236}">
              <a16:creationId xmlns:a16="http://schemas.microsoft.com/office/drawing/2014/main" id="{8A045B7D-171E-4088-B309-285847988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58" name="Picture 1347" descr="F-LED201 new design">
          <a:extLst>
            <a:ext uri="{FF2B5EF4-FFF2-40B4-BE49-F238E27FC236}">
              <a16:creationId xmlns:a16="http://schemas.microsoft.com/office/drawing/2014/main" id="{88CC7970-3C5A-44CC-B25E-0DC0F858E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59" name="Picture 1347" descr="F-LED201 new design">
          <a:extLst>
            <a:ext uri="{FF2B5EF4-FFF2-40B4-BE49-F238E27FC236}">
              <a16:creationId xmlns:a16="http://schemas.microsoft.com/office/drawing/2014/main" id="{5FEA62AE-28EE-4EBE-8671-90511C456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60" name="Picture 1347" descr="F-LED201 new design">
          <a:extLst>
            <a:ext uri="{FF2B5EF4-FFF2-40B4-BE49-F238E27FC236}">
              <a16:creationId xmlns:a16="http://schemas.microsoft.com/office/drawing/2014/main" id="{F53D4C2E-C492-4BF4-9916-CDA6F54E7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61" name="Picture 1347" descr="F-LED201 new design">
          <a:extLst>
            <a:ext uri="{FF2B5EF4-FFF2-40B4-BE49-F238E27FC236}">
              <a16:creationId xmlns:a16="http://schemas.microsoft.com/office/drawing/2014/main" id="{347D4997-3D98-4C44-BE50-4257BC703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62" name="Picture 1347" descr="F-LED201 new design">
          <a:extLst>
            <a:ext uri="{FF2B5EF4-FFF2-40B4-BE49-F238E27FC236}">
              <a16:creationId xmlns:a16="http://schemas.microsoft.com/office/drawing/2014/main" id="{ED12BEA6-C634-4765-B3D4-1DD6DF2B1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63" name="Picture 1347" descr="F-LED201 new design">
          <a:extLst>
            <a:ext uri="{FF2B5EF4-FFF2-40B4-BE49-F238E27FC236}">
              <a16:creationId xmlns:a16="http://schemas.microsoft.com/office/drawing/2014/main" id="{FE79B252-CDBA-413A-9F67-8C8C50E1B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64" name="Picture 1347" descr="F-LED201 new design">
          <a:extLst>
            <a:ext uri="{FF2B5EF4-FFF2-40B4-BE49-F238E27FC236}">
              <a16:creationId xmlns:a16="http://schemas.microsoft.com/office/drawing/2014/main" id="{DC7EEE3B-AC61-4197-A29A-D085403D7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65" name="Picture 1347" descr="F-LED201 new design">
          <a:extLst>
            <a:ext uri="{FF2B5EF4-FFF2-40B4-BE49-F238E27FC236}">
              <a16:creationId xmlns:a16="http://schemas.microsoft.com/office/drawing/2014/main" id="{107744F1-F435-4378-8F7D-E9287DCC6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66" name="Picture 1347" descr="F-LED201 new design">
          <a:extLst>
            <a:ext uri="{FF2B5EF4-FFF2-40B4-BE49-F238E27FC236}">
              <a16:creationId xmlns:a16="http://schemas.microsoft.com/office/drawing/2014/main" id="{CD670EDD-24D4-479A-B336-F31509C57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67" name="Picture 1347" descr="F-LED201 new design">
          <a:extLst>
            <a:ext uri="{FF2B5EF4-FFF2-40B4-BE49-F238E27FC236}">
              <a16:creationId xmlns:a16="http://schemas.microsoft.com/office/drawing/2014/main" id="{062CFF0F-3BDB-49D1-8C66-F36CA9060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68" name="Picture 1347" descr="F-LED201 new design">
          <a:extLst>
            <a:ext uri="{FF2B5EF4-FFF2-40B4-BE49-F238E27FC236}">
              <a16:creationId xmlns:a16="http://schemas.microsoft.com/office/drawing/2014/main" id="{40617BE5-87E6-4AEC-AA6F-925119CA1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69" name="Picture 1347" descr="F-LED201 new design">
          <a:extLst>
            <a:ext uri="{FF2B5EF4-FFF2-40B4-BE49-F238E27FC236}">
              <a16:creationId xmlns:a16="http://schemas.microsoft.com/office/drawing/2014/main" id="{8918A54F-50A1-4BD6-8BDC-6E3CD4A4A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70" name="Picture 1347" descr="F-LED201 new design">
          <a:extLst>
            <a:ext uri="{FF2B5EF4-FFF2-40B4-BE49-F238E27FC236}">
              <a16:creationId xmlns:a16="http://schemas.microsoft.com/office/drawing/2014/main" id="{743C966F-6EAF-4B68-9B28-CAF00FB68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71" name="Picture 1347" descr="F-LED201 new design">
          <a:extLst>
            <a:ext uri="{FF2B5EF4-FFF2-40B4-BE49-F238E27FC236}">
              <a16:creationId xmlns:a16="http://schemas.microsoft.com/office/drawing/2014/main" id="{A620EBE4-BB41-4533-9C26-14B3A61DF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72" name="Picture 1347" descr="F-LED201 new design">
          <a:extLst>
            <a:ext uri="{FF2B5EF4-FFF2-40B4-BE49-F238E27FC236}">
              <a16:creationId xmlns:a16="http://schemas.microsoft.com/office/drawing/2014/main" id="{7C0F8199-B436-43AC-B9C7-91993568B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73" name="Picture 1347" descr="F-LED201 new design">
          <a:extLst>
            <a:ext uri="{FF2B5EF4-FFF2-40B4-BE49-F238E27FC236}">
              <a16:creationId xmlns:a16="http://schemas.microsoft.com/office/drawing/2014/main" id="{1B7306E5-B97B-45E0-AEE3-E85CD319C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74" name="Picture 1347" descr="F-LED201 new design">
          <a:extLst>
            <a:ext uri="{FF2B5EF4-FFF2-40B4-BE49-F238E27FC236}">
              <a16:creationId xmlns:a16="http://schemas.microsoft.com/office/drawing/2014/main" id="{4AB8F49F-409B-4EE6-9330-86C39D670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75" name="Picture 1347" descr="F-LED201 new design">
          <a:extLst>
            <a:ext uri="{FF2B5EF4-FFF2-40B4-BE49-F238E27FC236}">
              <a16:creationId xmlns:a16="http://schemas.microsoft.com/office/drawing/2014/main" id="{A7A268F2-5C21-45D7-883B-A46159EC1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76" name="Picture 1347" descr="F-LED201 new design">
          <a:extLst>
            <a:ext uri="{FF2B5EF4-FFF2-40B4-BE49-F238E27FC236}">
              <a16:creationId xmlns:a16="http://schemas.microsoft.com/office/drawing/2014/main" id="{CFB98EAA-8DD8-4B67-A273-4F8C4A366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77" name="Picture 1347" descr="F-LED201 new design">
          <a:extLst>
            <a:ext uri="{FF2B5EF4-FFF2-40B4-BE49-F238E27FC236}">
              <a16:creationId xmlns:a16="http://schemas.microsoft.com/office/drawing/2014/main" id="{D0F19CBA-E2C6-403C-8455-C6DBA2B3B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78" name="Picture 1347" descr="F-LED201 new design">
          <a:extLst>
            <a:ext uri="{FF2B5EF4-FFF2-40B4-BE49-F238E27FC236}">
              <a16:creationId xmlns:a16="http://schemas.microsoft.com/office/drawing/2014/main" id="{687CA2D1-4E7C-4F6C-A6B0-E7D2A1313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79" name="Picture 1347" descr="F-LED201 new design">
          <a:extLst>
            <a:ext uri="{FF2B5EF4-FFF2-40B4-BE49-F238E27FC236}">
              <a16:creationId xmlns:a16="http://schemas.microsoft.com/office/drawing/2014/main" id="{B1A15DF4-03B3-465F-B050-FCE46CF13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80" name="Picture 1347" descr="F-LED201 new design">
          <a:extLst>
            <a:ext uri="{FF2B5EF4-FFF2-40B4-BE49-F238E27FC236}">
              <a16:creationId xmlns:a16="http://schemas.microsoft.com/office/drawing/2014/main" id="{56A19801-4D61-4D26-ACE8-15E0FAD86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81" name="Picture 1347" descr="F-LED201 new design">
          <a:extLst>
            <a:ext uri="{FF2B5EF4-FFF2-40B4-BE49-F238E27FC236}">
              <a16:creationId xmlns:a16="http://schemas.microsoft.com/office/drawing/2014/main" id="{77EEF5D9-A65D-47D4-A250-714EA117B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82" name="Picture 1347" descr="F-LED201 new design">
          <a:extLst>
            <a:ext uri="{FF2B5EF4-FFF2-40B4-BE49-F238E27FC236}">
              <a16:creationId xmlns:a16="http://schemas.microsoft.com/office/drawing/2014/main" id="{DEB20391-E6A4-41F2-BB53-3AD9DAD21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83" name="Picture 1347" descr="F-LED201 new design">
          <a:extLst>
            <a:ext uri="{FF2B5EF4-FFF2-40B4-BE49-F238E27FC236}">
              <a16:creationId xmlns:a16="http://schemas.microsoft.com/office/drawing/2014/main" id="{F92E8D4F-0A56-4733-AE5C-F6F28D63D1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84" name="Picture 1347" descr="F-LED201 new design">
          <a:extLst>
            <a:ext uri="{FF2B5EF4-FFF2-40B4-BE49-F238E27FC236}">
              <a16:creationId xmlns:a16="http://schemas.microsoft.com/office/drawing/2014/main" id="{39FE7286-FD09-492F-9366-C9307AEED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85" name="Picture 1347" descr="F-LED201 new design">
          <a:extLst>
            <a:ext uri="{FF2B5EF4-FFF2-40B4-BE49-F238E27FC236}">
              <a16:creationId xmlns:a16="http://schemas.microsoft.com/office/drawing/2014/main" id="{32BC8D68-8D1A-4CCB-8418-368EF3B77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86" name="Picture 1347" descr="F-LED201 new design">
          <a:extLst>
            <a:ext uri="{FF2B5EF4-FFF2-40B4-BE49-F238E27FC236}">
              <a16:creationId xmlns:a16="http://schemas.microsoft.com/office/drawing/2014/main" id="{F0D012CC-BEE2-4180-B998-4DE572E00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87" name="Picture 1347" descr="F-LED201 new design">
          <a:extLst>
            <a:ext uri="{FF2B5EF4-FFF2-40B4-BE49-F238E27FC236}">
              <a16:creationId xmlns:a16="http://schemas.microsoft.com/office/drawing/2014/main" id="{4D148761-A791-4E3E-BF6D-D1D3689264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88" name="Picture 1347" descr="F-LED201 new design">
          <a:extLst>
            <a:ext uri="{FF2B5EF4-FFF2-40B4-BE49-F238E27FC236}">
              <a16:creationId xmlns:a16="http://schemas.microsoft.com/office/drawing/2014/main" id="{74C5749E-9217-48EC-BB4B-B224C9512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89" name="Picture 1347" descr="F-LED201 new design">
          <a:extLst>
            <a:ext uri="{FF2B5EF4-FFF2-40B4-BE49-F238E27FC236}">
              <a16:creationId xmlns:a16="http://schemas.microsoft.com/office/drawing/2014/main" id="{FBB55CC7-36B5-42F0-8CB9-6FF0881CC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90" name="Picture 1347" descr="F-LED201 new design">
          <a:extLst>
            <a:ext uri="{FF2B5EF4-FFF2-40B4-BE49-F238E27FC236}">
              <a16:creationId xmlns:a16="http://schemas.microsoft.com/office/drawing/2014/main" id="{1D273F61-1B17-4417-A9EA-7F29EE7FE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91" name="Picture 1347" descr="F-LED201 new design">
          <a:extLst>
            <a:ext uri="{FF2B5EF4-FFF2-40B4-BE49-F238E27FC236}">
              <a16:creationId xmlns:a16="http://schemas.microsoft.com/office/drawing/2014/main" id="{5534AAED-C3EE-4AA6-B795-E9501F34E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92" name="Picture 1347" descr="F-LED201 new design">
          <a:extLst>
            <a:ext uri="{FF2B5EF4-FFF2-40B4-BE49-F238E27FC236}">
              <a16:creationId xmlns:a16="http://schemas.microsoft.com/office/drawing/2014/main" id="{450CB515-0187-4C31-8323-58D06B091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93" name="Picture 1347" descr="F-LED201 new design">
          <a:extLst>
            <a:ext uri="{FF2B5EF4-FFF2-40B4-BE49-F238E27FC236}">
              <a16:creationId xmlns:a16="http://schemas.microsoft.com/office/drawing/2014/main" id="{3AE8E172-E77A-4306-82C5-8D4AEE30B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94" name="Picture 1347" descr="F-LED201 new design">
          <a:extLst>
            <a:ext uri="{FF2B5EF4-FFF2-40B4-BE49-F238E27FC236}">
              <a16:creationId xmlns:a16="http://schemas.microsoft.com/office/drawing/2014/main" id="{2A1A416C-74FF-450A-ADBC-DDBE3D60E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95" name="Picture 1347" descr="F-LED201 new design">
          <a:extLst>
            <a:ext uri="{FF2B5EF4-FFF2-40B4-BE49-F238E27FC236}">
              <a16:creationId xmlns:a16="http://schemas.microsoft.com/office/drawing/2014/main" id="{77EFD70A-4F8C-4631-B33A-680139952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96" name="Picture 1347" descr="F-LED201 new design">
          <a:extLst>
            <a:ext uri="{FF2B5EF4-FFF2-40B4-BE49-F238E27FC236}">
              <a16:creationId xmlns:a16="http://schemas.microsoft.com/office/drawing/2014/main" id="{358C4348-DB29-4C70-B153-A5F2748C3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97" name="Picture 1347" descr="F-LED201 new design">
          <a:extLst>
            <a:ext uri="{FF2B5EF4-FFF2-40B4-BE49-F238E27FC236}">
              <a16:creationId xmlns:a16="http://schemas.microsoft.com/office/drawing/2014/main" id="{6AB7A739-59FF-43CE-ABC1-132409EB8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98" name="Picture 1347" descr="F-LED201 new design">
          <a:extLst>
            <a:ext uri="{FF2B5EF4-FFF2-40B4-BE49-F238E27FC236}">
              <a16:creationId xmlns:a16="http://schemas.microsoft.com/office/drawing/2014/main" id="{BAD0F1C1-45AB-4883-9AED-DCE7F5D68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499" name="Picture 1347" descr="F-LED201 new design">
          <a:extLst>
            <a:ext uri="{FF2B5EF4-FFF2-40B4-BE49-F238E27FC236}">
              <a16:creationId xmlns:a16="http://schemas.microsoft.com/office/drawing/2014/main" id="{3640F36B-9FE6-4DB5-958D-AAD34D2E7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00" name="Picture 1347" descr="F-LED201 new design">
          <a:extLst>
            <a:ext uri="{FF2B5EF4-FFF2-40B4-BE49-F238E27FC236}">
              <a16:creationId xmlns:a16="http://schemas.microsoft.com/office/drawing/2014/main" id="{AFBDD78B-2648-4F13-99A5-079711CA0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01" name="Picture 1347" descr="F-LED201 new design">
          <a:extLst>
            <a:ext uri="{FF2B5EF4-FFF2-40B4-BE49-F238E27FC236}">
              <a16:creationId xmlns:a16="http://schemas.microsoft.com/office/drawing/2014/main" id="{B1808506-CF0E-4CFC-B477-3339A1A43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02" name="Picture 1347" descr="F-LED201 new design">
          <a:extLst>
            <a:ext uri="{FF2B5EF4-FFF2-40B4-BE49-F238E27FC236}">
              <a16:creationId xmlns:a16="http://schemas.microsoft.com/office/drawing/2014/main" id="{BAB06BBF-9656-4384-82BC-3FEDADD35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03" name="Picture 1347" descr="F-LED201 new design">
          <a:extLst>
            <a:ext uri="{FF2B5EF4-FFF2-40B4-BE49-F238E27FC236}">
              <a16:creationId xmlns:a16="http://schemas.microsoft.com/office/drawing/2014/main" id="{9A4DF759-BE12-447F-A553-CE858A8FD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04" name="Picture 1347" descr="F-LED201 new design">
          <a:extLst>
            <a:ext uri="{FF2B5EF4-FFF2-40B4-BE49-F238E27FC236}">
              <a16:creationId xmlns:a16="http://schemas.microsoft.com/office/drawing/2014/main" id="{5DDF6EE0-7CD0-4D48-82D1-5A8054F68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05" name="Picture 1347" descr="F-LED201 new design">
          <a:extLst>
            <a:ext uri="{FF2B5EF4-FFF2-40B4-BE49-F238E27FC236}">
              <a16:creationId xmlns:a16="http://schemas.microsoft.com/office/drawing/2014/main" id="{932C6C71-CD8F-4A09-A4A7-6F295B5EC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06" name="Picture 1347" descr="F-LED201 new design">
          <a:extLst>
            <a:ext uri="{FF2B5EF4-FFF2-40B4-BE49-F238E27FC236}">
              <a16:creationId xmlns:a16="http://schemas.microsoft.com/office/drawing/2014/main" id="{44F7B1F1-F6FC-4478-A3DB-F224F067A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07" name="Picture 1347" descr="F-LED201 new design">
          <a:extLst>
            <a:ext uri="{FF2B5EF4-FFF2-40B4-BE49-F238E27FC236}">
              <a16:creationId xmlns:a16="http://schemas.microsoft.com/office/drawing/2014/main" id="{3540ABFB-8E35-4B11-8C20-93216533A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08" name="Picture 1347" descr="F-LED201 new design">
          <a:extLst>
            <a:ext uri="{FF2B5EF4-FFF2-40B4-BE49-F238E27FC236}">
              <a16:creationId xmlns:a16="http://schemas.microsoft.com/office/drawing/2014/main" id="{D2717428-7F3E-45F6-BC38-E4E1ACA121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09" name="Picture 1347" descr="F-LED201 new design">
          <a:extLst>
            <a:ext uri="{FF2B5EF4-FFF2-40B4-BE49-F238E27FC236}">
              <a16:creationId xmlns:a16="http://schemas.microsoft.com/office/drawing/2014/main" id="{55A873A7-A216-4DED-96B7-09069D7E3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10" name="Picture 1347" descr="F-LED201 new design">
          <a:extLst>
            <a:ext uri="{FF2B5EF4-FFF2-40B4-BE49-F238E27FC236}">
              <a16:creationId xmlns:a16="http://schemas.microsoft.com/office/drawing/2014/main" id="{0334ED7E-2F92-4E12-967C-674FA34F2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11" name="Picture 1347" descr="F-LED201 new design">
          <a:extLst>
            <a:ext uri="{FF2B5EF4-FFF2-40B4-BE49-F238E27FC236}">
              <a16:creationId xmlns:a16="http://schemas.microsoft.com/office/drawing/2014/main" id="{47C46848-90B7-4C5D-B901-66C1B4E34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12" name="Picture 1347" descr="F-LED201 new design">
          <a:extLst>
            <a:ext uri="{FF2B5EF4-FFF2-40B4-BE49-F238E27FC236}">
              <a16:creationId xmlns:a16="http://schemas.microsoft.com/office/drawing/2014/main" id="{FA88660C-E360-4E5C-95AB-5E7C67BC8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13" name="Picture 1347" descr="F-LED201 new design">
          <a:extLst>
            <a:ext uri="{FF2B5EF4-FFF2-40B4-BE49-F238E27FC236}">
              <a16:creationId xmlns:a16="http://schemas.microsoft.com/office/drawing/2014/main" id="{CF016212-9F3B-427E-81BC-9A88022F8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14" name="Picture 1347" descr="F-LED201 new design">
          <a:extLst>
            <a:ext uri="{FF2B5EF4-FFF2-40B4-BE49-F238E27FC236}">
              <a16:creationId xmlns:a16="http://schemas.microsoft.com/office/drawing/2014/main" id="{70D1D8C3-7CF2-4608-B2AE-6F831F976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15" name="Picture 1347" descr="F-LED201 new design">
          <a:extLst>
            <a:ext uri="{FF2B5EF4-FFF2-40B4-BE49-F238E27FC236}">
              <a16:creationId xmlns:a16="http://schemas.microsoft.com/office/drawing/2014/main" id="{BAE5B22B-E5FE-49F6-944E-68251BB65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16" name="Picture 1347" descr="F-LED201 new design">
          <a:extLst>
            <a:ext uri="{FF2B5EF4-FFF2-40B4-BE49-F238E27FC236}">
              <a16:creationId xmlns:a16="http://schemas.microsoft.com/office/drawing/2014/main" id="{89EB0475-C26A-4A1C-9F71-DE0D7E8BD4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17" name="Picture 1347" descr="F-LED201 new design">
          <a:extLst>
            <a:ext uri="{FF2B5EF4-FFF2-40B4-BE49-F238E27FC236}">
              <a16:creationId xmlns:a16="http://schemas.microsoft.com/office/drawing/2014/main" id="{385D7F6C-A3B4-427B-B0B7-1CD319722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18" name="Picture 1347" descr="F-LED201 new design">
          <a:extLst>
            <a:ext uri="{FF2B5EF4-FFF2-40B4-BE49-F238E27FC236}">
              <a16:creationId xmlns:a16="http://schemas.microsoft.com/office/drawing/2014/main" id="{6A73ADAD-0AA2-46D7-921B-BA1398F7E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19" name="Picture 1347" descr="F-LED201 new design">
          <a:extLst>
            <a:ext uri="{FF2B5EF4-FFF2-40B4-BE49-F238E27FC236}">
              <a16:creationId xmlns:a16="http://schemas.microsoft.com/office/drawing/2014/main" id="{9CF44C1D-4C5D-42D7-8C2D-E0550A396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20" name="Picture 1347" descr="F-LED201 new design">
          <a:extLst>
            <a:ext uri="{FF2B5EF4-FFF2-40B4-BE49-F238E27FC236}">
              <a16:creationId xmlns:a16="http://schemas.microsoft.com/office/drawing/2014/main" id="{87CB7BF5-65E2-4345-BCB7-9C518E6D0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21" name="Picture 1347" descr="F-LED201 new design">
          <a:extLst>
            <a:ext uri="{FF2B5EF4-FFF2-40B4-BE49-F238E27FC236}">
              <a16:creationId xmlns:a16="http://schemas.microsoft.com/office/drawing/2014/main" id="{59C2F473-8A30-4087-8CAC-4A973856D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22" name="Picture 1347" descr="F-LED201 new design">
          <a:extLst>
            <a:ext uri="{FF2B5EF4-FFF2-40B4-BE49-F238E27FC236}">
              <a16:creationId xmlns:a16="http://schemas.microsoft.com/office/drawing/2014/main" id="{3BA8232A-0DDC-4BB1-AD55-77B8AA1B3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23" name="Picture 1347" descr="F-LED201 new design">
          <a:extLst>
            <a:ext uri="{FF2B5EF4-FFF2-40B4-BE49-F238E27FC236}">
              <a16:creationId xmlns:a16="http://schemas.microsoft.com/office/drawing/2014/main" id="{617A317C-C432-48C2-8C0A-924F415D8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24" name="Picture 1347" descr="F-LED201 new design">
          <a:extLst>
            <a:ext uri="{FF2B5EF4-FFF2-40B4-BE49-F238E27FC236}">
              <a16:creationId xmlns:a16="http://schemas.microsoft.com/office/drawing/2014/main" id="{4182038D-9137-4E78-A673-BB6005122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25" name="Picture 1347" descr="F-LED201 new design">
          <a:extLst>
            <a:ext uri="{FF2B5EF4-FFF2-40B4-BE49-F238E27FC236}">
              <a16:creationId xmlns:a16="http://schemas.microsoft.com/office/drawing/2014/main" id="{F6DC38B0-2635-4F55-B1F6-39DF13AD5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26" name="Picture 1347" descr="F-LED201 new design">
          <a:extLst>
            <a:ext uri="{FF2B5EF4-FFF2-40B4-BE49-F238E27FC236}">
              <a16:creationId xmlns:a16="http://schemas.microsoft.com/office/drawing/2014/main" id="{A3C099DE-B6BD-49E4-B46C-1580BEF91B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27" name="Picture 1347" descr="F-LED201 new design">
          <a:extLst>
            <a:ext uri="{FF2B5EF4-FFF2-40B4-BE49-F238E27FC236}">
              <a16:creationId xmlns:a16="http://schemas.microsoft.com/office/drawing/2014/main" id="{03612A23-3A98-4735-BFC5-CD2CA432A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28" name="Picture 1347" descr="F-LED201 new design">
          <a:extLst>
            <a:ext uri="{FF2B5EF4-FFF2-40B4-BE49-F238E27FC236}">
              <a16:creationId xmlns:a16="http://schemas.microsoft.com/office/drawing/2014/main" id="{0F893396-8671-423E-A6F2-FADD0D526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29" name="Picture 1347" descr="F-LED201 new design">
          <a:extLst>
            <a:ext uri="{FF2B5EF4-FFF2-40B4-BE49-F238E27FC236}">
              <a16:creationId xmlns:a16="http://schemas.microsoft.com/office/drawing/2014/main" id="{8FD2E88E-4291-4B17-B901-1DAE1CCCC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30" name="Picture 1347" descr="F-LED201 new design">
          <a:extLst>
            <a:ext uri="{FF2B5EF4-FFF2-40B4-BE49-F238E27FC236}">
              <a16:creationId xmlns:a16="http://schemas.microsoft.com/office/drawing/2014/main" id="{3E6F0458-3969-4B55-9BF6-255BECA8F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31" name="Picture 1347" descr="F-LED201 new design">
          <a:extLst>
            <a:ext uri="{FF2B5EF4-FFF2-40B4-BE49-F238E27FC236}">
              <a16:creationId xmlns:a16="http://schemas.microsoft.com/office/drawing/2014/main" id="{8D552F6B-39BE-4826-85E3-D6B92D1F96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32" name="Picture 1347" descr="F-LED201 new design">
          <a:extLst>
            <a:ext uri="{FF2B5EF4-FFF2-40B4-BE49-F238E27FC236}">
              <a16:creationId xmlns:a16="http://schemas.microsoft.com/office/drawing/2014/main" id="{40186AE5-CF29-4F15-8EA9-A561F328E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33" name="Picture 1347" descr="F-LED201 new design">
          <a:extLst>
            <a:ext uri="{FF2B5EF4-FFF2-40B4-BE49-F238E27FC236}">
              <a16:creationId xmlns:a16="http://schemas.microsoft.com/office/drawing/2014/main" id="{1A085210-43E6-4573-8E4A-5ECFAA82C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34" name="Picture 1347" descr="F-LED201 new design">
          <a:extLst>
            <a:ext uri="{FF2B5EF4-FFF2-40B4-BE49-F238E27FC236}">
              <a16:creationId xmlns:a16="http://schemas.microsoft.com/office/drawing/2014/main" id="{ACDF5045-7ECC-4362-8117-A9B8229CD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35" name="Picture 1347" descr="F-LED201 new design">
          <a:extLst>
            <a:ext uri="{FF2B5EF4-FFF2-40B4-BE49-F238E27FC236}">
              <a16:creationId xmlns:a16="http://schemas.microsoft.com/office/drawing/2014/main" id="{43A01266-2EAE-4FF5-A4C7-713BE2082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36" name="Picture 1347" descr="F-LED201 new design">
          <a:extLst>
            <a:ext uri="{FF2B5EF4-FFF2-40B4-BE49-F238E27FC236}">
              <a16:creationId xmlns:a16="http://schemas.microsoft.com/office/drawing/2014/main" id="{C11CF843-F87C-4507-B9AA-C6D8A492A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37" name="Picture 1347" descr="F-LED201 new design">
          <a:extLst>
            <a:ext uri="{FF2B5EF4-FFF2-40B4-BE49-F238E27FC236}">
              <a16:creationId xmlns:a16="http://schemas.microsoft.com/office/drawing/2014/main" id="{7AB45E39-5D3B-46AF-8032-E6D6953B8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38" name="Picture 1347" descr="F-LED201 new design">
          <a:extLst>
            <a:ext uri="{FF2B5EF4-FFF2-40B4-BE49-F238E27FC236}">
              <a16:creationId xmlns:a16="http://schemas.microsoft.com/office/drawing/2014/main" id="{C6597606-24C6-478C-AE35-87159DB83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39" name="Picture 1347" descr="F-LED201 new design">
          <a:extLst>
            <a:ext uri="{FF2B5EF4-FFF2-40B4-BE49-F238E27FC236}">
              <a16:creationId xmlns:a16="http://schemas.microsoft.com/office/drawing/2014/main" id="{F20D1025-67B7-43B0-8394-DE2F30CC5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40" name="Picture 1347" descr="F-LED201 new design">
          <a:extLst>
            <a:ext uri="{FF2B5EF4-FFF2-40B4-BE49-F238E27FC236}">
              <a16:creationId xmlns:a16="http://schemas.microsoft.com/office/drawing/2014/main" id="{6A68059C-D5DA-4506-9A43-E4352A2091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41" name="Picture 1347" descr="F-LED201 new design">
          <a:extLst>
            <a:ext uri="{FF2B5EF4-FFF2-40B4-BE49-F238E27FC236}">
              <a16:creationId xmlns:a16="http://schemas.microsoft.com/office/drawing/2014/main" id="{27BBE4DF-A684-4DCA-9527-124B42394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42" name="Picture 1347" descr="F-LED201 new design">
          <a:extLst>
            <a:ext uri="{FF2B5EF4-FFF2-40B4-BE49-F238E27FC236}">
              <a16:creationId xmlns:a16="http://schemas.microsoft.com/office/drawing/2014/main" id="{5411A0D7-2E82-46CA-AD4E-A1C10B061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43" name="Picture 1347" descr="F-LED201 new design">
          <a:extLst>
            <a:ext uri="{FF2B5EF4-FFF2-40B4-BE49-F238E27FC236}">
              <a16:creationId xmlns:a16="http://schemas.microsoft.com/office/drawing/2014/main" id="{D5DF277B-2279-42E6-AD80-0C2737843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44" name="Picture 1347" descr="F-LED201 new design">
          <a:extLst>
            <a:ext uri="{FF2B5EF4-FFF2-40B4-BE49-F238E27FC236}">
              <a16:creationId xmlns:a16="http://schemas.microsoft.com/office/drawing/2014/main" id="{73C9C5FA-F0EE-444A-871E-A766FA552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45" name="Picture 1347" descr="F-LED201 new design">
          <a:extLst>
            <a:ext uri="{FF2B5EF4-FFF2-40B4-BE49-F238E27FC236}">
              <a16:creationId xmlns:a16="http://schemas.microsoft.com/office/drawing/2014/main" id="{BFAF9F46-60AB-48A6-90CA-460F16271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46" name="Picture 1347" descr="F-LED201 new design">
          <a:extLst>
            <a:ext uri="{FF2B5EF4-FFF2-40B4-BE49-F238E27FC236}">
              <a16:creationId xmlns:a16="http://schemas.microsoft.com/office/drawing/2014/main" id="{093956FB-28F9-4477-ABCD-2D38DF85EA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47" name="Picture 1347" descr="F-LED201 new design">
          <a:extLst>
            <a:ext uri="{FF2B5EF4-FFF2-40B4-BE49-F238E27FC236}">
              <a16:creationId xmlns:a16="http://schemas.microsoft.com/office/drawing/2014/main" id="{DF9CCBE8-042D-48CB-A421-C3AB27BE4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48" name="Picture 1347" descr="F-LED201 new design">
          <a:extLst>
            <a:ext uri="{FF2B5EF4-FFF2-40B4-BE49-F238E27FC236}">
              <a16:creationId xmlns:a16="http://schemas.microsoft.com/office/drawing/2014/main" id="{E80DD40E-71D6-4D39-93A0-5FF8EFE78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49" name="Picture 1347" descr="F-LED201 new design">
          <a:extLst>
            <a:ext uri="{FF2B5EF4-FFF2-40B4-BE49-F238E27FC236}">
              <a16:creationId xmlns:a16="http://schemas.microsoft.com/office/drawing/2014/main" id="{C951B625-5B0C-4719-9ABD-8A9E66BCE1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50" name="Picture 1347" descr="F-LED201 new design">
          <a:extLst>
            <a:ext uri="{FF2B5EF4-FFF2-40B4-BE49-F238E27FC236}">
              <a16:creationId xmlns:a16="http://schemas.microsoft.com/office/drawing/2014/main" id="{466FEE7C-C974-44D3-8E9A-4E80A6277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51" name="Picture 1347" descr="F-LED201 new design">
          <a:extLst>
            <a:ext uri="{FF2B5EF4-FFF2-40B4-BE49-F238E27FC236}">
              <a16:creationId xmlns:a16="http://schemas.microsoft.com/office/drawing/2014/main" id="{80D88C49-D44B-4BEB-B436-B8A6477149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52" name="Picture 1347" descr="F-LED201 new design">
          <a:extLst>
            <a:ext uri="{FF2B5EF4-FFF2-40B4-BE49-F238E27FC236}">
              <a16:creationId xmlns:a16="http://schemas.microsoft.com/office/drawing/2014/main" id="{AFA86B61-89E1-4F67-AABD-4EB631AB15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53" name="Picture 1347" descr="F-LED201 new design">
          <a:extLst>
            <a:ext uri="{FF2B5EF4-FFF2-40B4-BE49-F238E27FC236}">
              <a16:creationId xmlns:a16="http://schemas.microsoft.com/office/drawing/2014/main" id="{68153881-22BF-47AF-BF09-5AC1289F71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54" name="Picture 1347" descr="F-LED201 new design">
          <a:extLst>
            <a:ext uri="{FF2B5EF4-FFF2-40B4-BE49-F238E27FC236}">
              <a16:creationId xmlns:a16="http://schemas.microsoft.com/office/drawing/2014/main" id="{B8815231-A550-47A5-AD0D-33F8C8D8F5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55" name="Picture 1347" descr="F-LED201 new design">
          <a:extLst>
            <a:ext uri="{FF2B5EF4-FFF2-40B4-BE49-F238E27FC236}">
              <a16:creationId xmlns:a16="http://schemas.microsoft.com/office/drawing/2014/main" id="{8D74F7DA-33CA-47A2-ADDA-F2B8AEC88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56" name="Picture 1347" descr="F-LED201 new design">
          <a:extLst>
            <a:ext uri="{FF2B5EF4-FFF2-40B4-BE49-F238E27FC236}">
              <a16:creationId xmlns:a16="http://schemas.microsoft.com/office/drawing/2014/main" id="{F947233A-B2A7-4D96-9353-A96DE3995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57" name="Picture 1347" descr="F-LED201 new design">
          <a:extLst>
            <a:ext uri="{FF2B5EF4-FFF2-40B4-BE49-F238E27FC236}">
              <a16:creationId xmlns:a16="http://schemas.microsoft.com/office/drawing/2014/main" id="{AA4C2023-7903-44BC-8AF4-67FB8B1642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58" name="Picture 1347" descr="F-LED201 new design">
          <a:extLst>
            <a:ext uri="{FF2B5EF4-FFF2-40B4-BE49-F238E27FC236}">
              <a16:creationId xmlns:a16="http://schemas.microsoft.com/office/drawing/2014/main" id="{52A103A7-9687-43F3-9AB5-5BF8552C9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59" name="Picture 1347" descr="F-LED201 new design">
          <a:extLst>
            <a:ext uri="{FF2B5EF4-FFF2-40B4-BE49-F238E27FC236}">
              <a16:creationId xmlns:a16="http://schemas.microsoft.com/office/drawing/2014/main" id="{AA4FAEF0-D4E4-4F88-92A6-AE6AF4777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60" name="Picture 1347" descr="F-LED201 new design">
          <a:extLst>
            <a:ext uri="{FF2B5EF4-FFF2-40B4-BE49-F238E27FC236}">
              <a16:creationId xmlns:a16="http://schemas.microsoft.com/office/drawing/2014/main" id="{0E4F06CB-0592-4BA1-B6FC-1E0474DD3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61" name="Picture 1347" descr="F-LED201 new design">
          <a:extLst>
            <a:ext uri="{FF2B5EF4-FFF2-40B4-BE49-F238E27FC236}">
              <a16:creationId xmlns:a16="http://schemas.microsoft.com/office/drawing/2014/main" id="{3F4558B7-2786-4617-ADD0-A6539BC8A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62" name="Picture 1347" descr="F-LED201 new design">
          <a:extLst>
            <a:ext uri="{FF2B5EF4-FFF2-40B4-BE49-F238E27FC236}">
              <a16:creationId xmlns:a16="http://schemas.microsoft.com/office/drawing/2014/main" id="{A11E8E85-2D48-474C-8779-A0F788BF8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63" name="Picture 1347" descr="F-LED201 new design">
          <a:extLst>
            <a:ext uri="{FF2B5EF4-FFF2-40B4-BE49-F238E27FC236}">
              <a16:creationId xmlns:a16="http://schemas.microsoft.com/office/drawing/2014/main" id="{BFB36518-C6F2-4783-A333-79624CB4B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64" name="Picture 1347" descr="F-LED201 new design">
          <a:extLst>
            <a:ext uri="{FF2B5EF4-FFF2-40B4-BE49-F238E27FC236}">
              <a16:creationId xmlns:a16="http://schemas.microsoft.com/office/drawing/2014/main" id="{A051BB53-B6CC-41DF-B6B2-BB3DD065D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65" name="Picture 1347" descr="F-LED201 new design">
          <a:extLst>
            <a:ext uri="{FF2B5EF4-FFF2-40B4-BE49-F238E27FC236}">
              <a16:creationId xmlns:a16="http://schemas.microsoft.com/office/drawing/2014/main" id="{129A36A5-6037-4B31-8F3E-BB0972D7F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66" name="Picture 1347" descr="F-LED201 new design">
          <a:extLst>
            <a:ext uri="{FF2B5EF4-FFF2-40B4-BE49-F238E27FC236}">
              <a16:creationId xmlns:a16="http://schemas.microsoft.com/office/drawing/2014/main" id="{3C0381D4-C790-40AC-9218-17DF12CACA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67" name="Picture 1347" descr="F-LED201 new design">
          <a:extLst>
            <a:ext uri="{FF2B5EF4-FFF2-40B4-BE49-F238E27FC236}">
              <a16:creationId xmlns:a16="http://schemas.microsoft.com/office/drawing/2014/main" id="{27EF58D0-0173-4F41-A742-CDF0261CA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68" name="Picture 1347" descr="F-LED201 new design">
          <a:extLst>
            <a:ext uri="{FF2B5EF4-FFF2-40B4-BE49-F238E27FC236}">
              <a16:creationId xmlns:a16="http://schemas.microsoft.com/office/drawing/2014/main" id="{53E90BF7-0D3A-42D7-89FA-43B471152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69" name="Picture 1347" descr="F-LED201 new design">
          <a:extLst>
            <a:ext uri="{FF2B5EF4-FFF2-40B4-BE49-F238E27FC236}">
              <a16:creationId xmlns:a16="http://schemas.microsoft.com/office/drawing/2014/main" id="{D5B07E1A-AABA-4207-9813-303C50C730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70" name="Picture 1347" descr="F-LED201 new design">
          <a:extLst>
            <a:ext uri="{FF2B5EF4-FFF2-40B4-BE49-F238E27FC236}">
              <a16:creationId xmlns:a16="http://schemas.microsoft.com/office/drawing/2014/main" id="{B3915EF5-FBE2-4C2D-93C2-62349313E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71" name="Picture 1347" descr="F-LED201 new design">
          <a:extLst>
            <a:ext uri="{FF2B5EF4-FFF2-40B4-BE49-F238E27FC236}">
              <a16:creationId xmlns:a16="http://schemas.microsoft.com/office/drawing/2014/main" id="{CA046280-FB2F-4937-ABC6-D28316B0F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72" name="Picture 1347" descr="F-LED201 new design">
          <a:extLst>
            <a:ext uri="{FF2B5EF4-FFF2-40B4-BE49-F238E27FC236}">
              <a16:creationId xmlns:a16="http://schemas.microsoft.com/office/drawing/2014/main" id="{41610A08-900E-4F5D-8123-D34DA2C0C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73" name="Picture 1347" descr="F-LED201 new design">
          <a:extLst>
            <a:ext uri="{FF2B5EF4-FFF2-40B4-BE49-F238E27FC236}">
              <a16:creationId xmlns:a16="http://schemas.microsoft.com/office/drawing/2014/main" id="{F6F3355E-014D-4FD7-A1CC-0C6EE1DFC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74" name="Picture 1347" descr="F-LED201 new design">
          <a:extLst>
            <a:ext uri="{FF2B5EF4-FFF2-40B4-BE49-F238E27FC236}">
              <a16:creationId xmlns:a16="http://schemas.microsoft.com/office/drawing/2014/main" id="{84EC7DF4-59C5-4652-B01C-FC0338E262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75" name="Picture 1347" descr="F-LED201 new design">
          <a:extLst>
            <a:ext uri="{FF2B5EF4-FFF2-40B4-BE49-F238E27FC236}">
              <a16:creationId xmlns:a16="http://schemas.microsoft.com/office/drawing/2014/main" id="{55CFE86B-B512-4B20-B218-4E56BC301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76" name="Picture 1347" descr="F-LED201 new design">
          <a:extLst>
            <a:ext uri="{FF2B5EF4-FFF2-40B4-BE49-F238E27FC236}">
              <a16:creationId xmlns:a16="http://schemas.microsoft.com/office/drawing/2014/main" id="{6CD3721C-505E-41AA-AADE-A2F4A39A91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77" name="Picture 1347" descr="F-LED201 new design">
          <a:extLst>
            <a:ext uri="{FF2B5EF4-FFF2-40B4-BE49-F238E27FC236}">
              <a16:creationId xmlns:a16="http://schemas.microsoft.com/office/drawing/2014/main" id="{1FDB55D0-F98E-4DCD-8B61-26BE31E31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78" name="Picture 1347" descr="F-LED201 new design">
          <a:extLst>
            <a:ext uri="{FF2B5EF4-FFF2-40B4-BE49-F238E27FC236}">
              <a16:creationId xmlns:a16="http://schemas.microsoft.com/office/drawing/2014/main" id="{810226A7-4E21-41F4-A9D6-59C6E2F10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79" name="Picture 1347" descr="F-LED201 new design">
          <a:extLst>
            <a:ext uri="{FF2B5EF4-FFF2-40B4-BE49-F238E27FC236}">
              <a16:creationId xmlns:a16="http://schemas.microsoft.com/office/drawing/2014/main" id="{45CCA118-A0BC-4CAC-8E5D-32E05662BD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80" name="Picture 1347" descr="F-LED201 new design">
          <a:extLst>
            <a:ext uri="{FF2B5EF4-FFF2-40B4-BE49-F238E27FC236}">
              <a16:creationId xmlns:a16="http://schemas.microsoft.com/office/drawing/2014/main" id="{647FF1BA-79AE-4491-AAC0-13D6F025C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81" name="Picture 1347" descr="F-LED201 new design">
          <a:extLst>
            <a:ext uri="{FF2B5EF4-FFF2-40B4-BE49-F238E27FC236}">
              <a16:creationId xmlns:a16="http://schemas.microsoft.com/office/drawing/2014/main" id="{E98BDD3A-F681-4BAF-9851-3913F716D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82" name="Picture 1347" descr="F-LED201 new design">
          <a:extLst>
            <a:ext uri="{FF2B5EF4-FFF2-40B4-BE49-F238E27FC236}">
              <a16:creationId xmlns:a16="http://schemas.microsoft.com/office/drawing/2014/main" id="{56086F49-FAC1-4305-851E-5582C263F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83" name="Picture 1347" descr="F-LED201 new design">
          <a:extLst>
            <a:ext uri="{FF2B5EF4-FFF2-40B4-BE49-F238E27FC236}">
              <a16:creationId xmlns:a16="http://schemas.microsoft.com/office/drawing/2014/main" id="{97B47BCB-D21C-4B28-9916-AF49B52C3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84" name="Picture 1347" descr="F-LED201 new design">
          <a:extLst>
            <a:ext uri="{FF2B5EF4-FFF2-40B4-BE49-F238E27FC236}">
              <a16:creationId xmlns:a16="http://schemas.microsoft.com/office/drawing/2014/main" id="{F052B2E4-B547-43F5-A7F3-956C93149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85" name="Picture 1347" descr="F-LED201 new design">
          <a:extLst>
            <a:ext uri="{FF2B5EF4-FFF2-40B4-BE49-F238E27FC236}">
              <a16:creationId xmlns:a16="http://schemas.microsoft.com/office/drawing/2014/main" id="{79209D2E-3D2E-4A0B-A8D2-814070E30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86" name="Picture 1347" descr="F-LED201 new design">
          <a:extLst>
            <a:ext uri="{FF2B5EF4-FFF2-40B4-BE49-F238E27FC236}">
              <a16:creationId xmlns:a16="http://schemas.microsoft.com/office/drawing/2014/main" id="{C5251FE7-343B-48BB-B3E1-6550DD5F0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87" name="Picture 1347" descr="F-LED201 new design">
          <a:extLst>
            <a:ext uri="{FF2B5EF4-FFF2-40B4-BE49-F238E27FC236}">
              <a16:creationId xmlns:a16="http://schemas.microsoft.com/office/drawing/2014/main" id="{EED4C900-ADED-4119-8782-3308C722F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88" name="Picture 1347" descr="F-LED201 new design">
          <a:extLst>
            <a:ext uri="{FF2B5EF4-FFF2-40B4-BE49-F238E27FC236}">
              <a16:creationId xmlns:a16="http://schemas.microsoft.com/office/drawing/2014/main" id="{D1D19171-A459-45C1-9483-2F8B3742F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89" name="Picture 1347" descr="F-LED201 new design">
          <a:extLst>
            <a:ext uri="{FF2B5EF4-FFF2-40B4-BE49-F238E27FC236}">
              <a16:creationId xmlns:a16="http://schemas.microsoft.com/office/drawing/2014/main" id="{9A0A0F3E-CCC7-4492-9936-F975F4063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90" name="Picture 1347" descr="F-LED201 new design">
          <a:extLst>
            <a:ext uri="{FF2B5EF4-FFF2-40B4-BE49-F238E27FC236}">
              <a16:creationId xmlns:a16="http://schemas.microsoft.com/office/drawing/2014/main" id="{DECBBCDF-4B7F-41E1-89BA-1BD5B0554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91" name="Picture 1347" descr="F-LED201 new design">
          <a:extLst>
            <a:ext uri="{FF2B5EF4-FFF2-40B4-BE49-F238E27FC236}">
              <a16:creationId xmlns:a16="http://schemas.microsoft.com/office/drawing/2014/main" id="{CB4589BD-4322-4734-B1F7-30112AD3F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92" name="Picture 1347" descr="F-LED201 new design">
          <a:extLst>
            <a:ext uri="{FF2B5EF4-FFF2-40B4-BE49-F238E27FC236}">
              <a16:creationId xmlns:a16="http://schemas.microsoft.com/office/drawing/2014/main" id="{955576AA-DE23-465D-A8AF-8CD273330F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93" name="Picture 1347" descr="F-LED201 new design">
          <a:extLst>
            <a:ext uri="{FF2B5EF4-FFF2-40B4-BE49-F238E27FC236}">
              <a16:creationId xmlns:a16="http://schemas.microsoft.com/office/drawing/2014/main" id="{85E32596-9E6A-4501-8BCA-C1CFD42D6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94" name="Picture 1347" descr="F-LED201 new design">
          <a:extLst>
            <a:ext uri="{FF2B5EF4-FFF2-40B4-BE49-F238E27FC236}">
              <a16:creationId xmlns:a16="http://schemas.microsoft.com/office/drawing/2014/main" id="{7D98A289-28D9-49EA-B98D-60E1C9E19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95" name="Picture 1347" descr="F-LED201 new design">
          <a:extLst>
            <a:ext uri="{FF2B5EF4-FFF2-40B4-BE49-F238E27FC236}">
              <a16:creationId xmlns:a16="http://schemas.microsoft.com/office/drawing/2014/main" id="{5CFCAB3C-F560-4326-83B4-6B3C8FB9D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96" name="Picture 1347" descr="F-LED201 new design">
          <a:extLst>
            <a:ext uri="{FF2B5EF4-FFF2-40B4-BE49-F238E27FC236}">
              <a16:creationId xmlns:a16="http://schemas.microsoft.com/office/drawing/2014/main" id="{B23E3C5C-0F15-49EC-AD3C-C9122D6A6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97" name="Picture 1347" descr="F-LED201 new design">
          <a:extLst>
            <a:ext uri="{FF2B5EF4-FFF2-40B4-BE49-F238E27FC236}">
              <a16:creationId xmlns:a16="http://schemas.microsoft.com/office/drawing/2014/main" id="{173131A4-38B4-4E88-9C55-723B2A554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98" name="Picture 1347" descr="F-LED201 new design">
          <a:extLst>
            <a:ext uri="{FF2B5EF4-FFF2-40B4-BE49-F238E27FC236}">
              <a16:creationId xmlns:a16="http://schemas.microsoft.com/office/drawing/2014/main" id="{FE81D2C6-D80B-4829-9F38-505E77E6EE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599" name="Picture 1347" descr="F-LED201 new design">
          <a:extLst>
            <a:ext uri="{FF2B5EF4-FFF2-40B4-BE49-F238E27FC236}">
              <a16:creationId xmlns:a16="http://schemas.microsoft.com/office/drawing/2014/main" id="{67B376FB-6D5D-42F7-A9D9-3020E71ED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00" name="Picture 1347" descr="F-LED201 new design">
          <a:extLst>
            <a:ext uri="{FF2B5EF4-FFF2-40B4-BE49-F238E27FC236}">
              <a16:creationId xmlns:a16="http://schemas.microsoft.com/office/drawing/2014/main" id="{B9D8A90E-3A99-4066-A181-1E77E155FA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01" name="Picture 1347" descr="F-LED201 new design">
          <a:extLst>
            <a:ext uri="{FF2B5EF4-FFF2-40B4-BE49-F238E27FC236}">
              <a16:creationId xmlns:a16="http://schemas.microsoft.com/office/drawing/2014/main" id="{8AA9ACFC-C523-44F0-86F9-085BB5BCB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02" name="Picture 1347" descr="F-LED201 new design">
          <a:extLst>
            <a:ext uri="{FF2B5EF4-FFF2-40B4-BE49-F238E27FC236}">
              <a16:creationId xmlns:a16="http://schemas.microsoft.com/office/drawing/2014/main" id="{AF074CC4-FD98-49DF-92AE-A0A30F83D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03" name="Picture 1347" descr="F-LED201 new design">
          <a:extLst>
            <a:ext uri="{FF2B5EF4-FFF2-40B4-BE49-F238E27FC236}">
              <a16:creationId xmlns:a16="http://schemas.microsoft.com/office/drawing/2014/main" id="{C276AFCB-CC31-42BF-858A-24511960B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04" name="Picture 1347" descr="F-LED201 new design">
          <a:extLst>
            <a:ext uri="{FF2B5EF4-FFF2-40B4-BE49-F238E27FC236}">
              <a16:creationId xmlns:a16="http://schemas.microsoft.com/office/drawing/2014/main" id="{536EC07E-36EC-4DA1-96D0-AA11EEA03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05" name="Picture 1347" descr="F-LED201 new design">
          <a:extLst>
            <a:ext uri="{FF2B5EF4-FFF2-40B4-BE49-F238E27FC236}">
              <a16:creationId xmlns:a16="http://schemas.microsoft.com/office/drawing/2014/main" id="{D0D2BCCA-C28C-4B54-A6F9-77183F716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06" name="Picture 1347" descr="F-LED201 new design">
          <a:extLst>
            <a:ext uri="{FF2B5EF4-FFF2-40B4-BE49-F238E27FC236}">
              <a16:creationId xmlns:a16="http://schemas.microsoft.com/office/drawing/2014/main" id="{69CD848E-C1B2-475D-9937-C39182CAB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07" name="Picture 1347" descr="F-LED201 new design">
          <a:extLst>
            <a:ext uri="{FF2B5EF4-FFF2-40B4-BE49-F238E27FC236}">
              <a16:creationId xmlns:a16="http://schemas.microsoft.com/office/drawing/2014/main" id="{F0352020-EB9C-4A2A-A087-ACDE54C31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08" name="Picture 1347" descr="F-LED201 new design">
          <a:extLst>
            <a:ext uri="{FF2B5EF4-FFF2-40B4-BE49-F238E27FC236}">
              <a16:creationId xmlns:a16="http://schemas.microsoft.com/office/drawing/2014/main" id="{95796796-FFCC-4047-A0D6-542A7D66E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09" name="Picture 1347" descr="F-LED201 new design">
          <a:extLst>
            <a:ext uri="{FF2B5EF4-FFF2-40B4-BE49-F238E27FC236}">
              <a16:creationId xmlns:a16="http://schemas.microsoft.com/office/drawing/2014/main" id="{B7FD175F-967F-445D-91FF-7BDDC64E6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10" name="Picture 1347" descr="F-LED201 new design">
          <a:extLst>
            <a:ext uri="{FF2B5EF4-FFF2-40B4-BE49-F238E27FC236}">
              <a16:creationId xmlns:a16="http://schemas.microsoft.com/office/drawing/2014/main" id="{91A6AA35-BB87-4ED8-90D5-B976EC25C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11" name="Picture 1347" descr="F-LED201 new design">
          <a:extLst>
            <a:ext uri="{FF2B5EF4-FFF2-40B4-BE49-F238E27FC236}">
              <a16:creationId xmlns:a16="http://schemas.microsoft.com/office/drawing/2014/main" id="{345A190C-8E5F-4A40-ACB9-7A64D228E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12" name="Picture 1347" descr="F-LED201 new design">
          <a:extLst>
            <a:ext uri="{FF2B5EF4-FFF2-40B4-BE49-F238E27FC236}">
              <a16:creationId xmlns:a16="http://schemas.microsoft.com/office/drawing/2014/main" id="{84FD5617-3FB9-407E-B908-704FA30FE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13" name="Picture 1347" descr="F-LED201 new design">
          <a:extLst>
            <a:ext uri="{FF2B5EF4-FFF2-40B4-BE49-F238E27FC236}">
              <a16:creationId xmlns:a16="http://schemas.microsoft.com/office/drawing/2014/main" id="{344A113A-E7E7-4C6C-BAFA-A0F50E2B7E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14" name="Picture 1347" descr="F-LED201 new design">
          <a:extLst>
            <a:ext uri="{FF2B5EF4-FFF2-40B4-BE49-F238E27FC236}">
              <a16:creationId xmlns:a16="http://schemas.microsoft.com/office/drawing/2014/main" id="{2773D1AE-5A8C-40C0-AB75-1987E41D2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15" name="Picture 1347" descr="F-LED201 new design">
          <a:extLst>
            <a:ext uri="{FF2B5EF4-FFF2-40B4-BE49-F238E27FC236}">
              <a16:creationId xmlns:a16="http://schemas.microsoft.com/office/drawing/2014/main" id="{0C7CA552-C06A-4947-ADC6-822A95101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16" name="Picture 1347" descr="F-LED201 new design">
          <a:extLst>
            <a:ext uri="{FF2B5EF4-FFF2-40B4-BE49-F238E27FC236}">
              <a16:creationId xmlns:a16="http://schemas.microsoft.com/office/drawing/2014/main" id="{3133BE71-3A4E-4375-A6A8-565522D8E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17" name="Picture 1347" descr="F-LED201 new design">
          <a:extLst>
            <a:ext uri="{FF2B5EF4-FFF2-40B4-BE49-F238E27FC236}">
              <a16:creationId xmlns:a16="http://schemas.microsoft.com/office/drawing/2014/main" id="{B8A357C9-CD8D-4E18-BBCC-82A95FB1E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18" name="Picture 1347" descr="F-LED201 new design">
          <a:extLst>
            <a:ext uri="{FF2B5EF4-FFF2-40B4-BE49-F238E27FC236}">
              <a16:creationId xmlns:a16="http://schemas.microsoft.com/office/drawing/2014/main" id="{5408C8D8-8718-4312-9610-7C0F98233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19" name="Picture 1347" descr="F-LED201 new design">
          <a:extLst>
            <a:ext uri="{FF2B5EF4-FFF2-40B4-BE49-F238E27FC236}">
              <a16:creationId xmlns:a16="http://schemas.microsoft.com/office/drawing/2014/main" id="{EE6C637C-029D-4DFE-8E93-E2715460C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20" name="Picture 1347" descr="F-LED201 new design">
          <a:extLst>
            <a:ext uri="{FF2B5EF4-FFF2-40B4-BE49-F238E27FC236}">
              <a16:creationId xmlns:a16="http://schemas.microsoft.com/office/drawing/2014/main" id="{93867D8E-B61F-4D29-A0F5-DF65BFDE5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21" name="Picture 1347" descr="F-LED201 new design">
          <a:extLst>
            <a:ext uri="{FF2B5EF4-FFF2-40B4-BE49-F238E27FC236}">
              <a16:creationId xmlns:a16="http://schemas.microsoft.com/office/drawing/2014/main" id="{DBAF594A-D1FB-4A57-A940-5B9614E51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22" name="Picture 1347" descr="F-LED201 new design">
          <a:extLst>
            <a:ext uri="{FF2B5EF4-FFF2-40B4-BE49-F238E27FC236}">
              <a16:creationId xmlns:a16="http://schemas.microsoft.com/office/drawing/2014/main" id="{BD731463-D170-48F2-B578-C9377E9AA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23" name="Picture 1347" descr="F-LED201 new design">
          <a:extLst>
            <a:ext uri="{FF2B5EF4-FFF2-40B4-BE49-F238E27FC236}">
              <a16:creationId xmlns:a16="http://schemas.microsoft.com/office/drawing/2014/main" id="{6781C35D-1253-48A7-955F-FC103DD0D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24" name="Picture 1347" descr="F-LED201 new design">
          <a:extLst>
            <a:ext uri="{FF2B5EF4-FFF2-40B4-BE49-F238E27FC236}">
              <a16:creationId xmlns:a16="http://schemas.microsoft.com/office/drawing/2014/main" id="{00E31255-3560-4371-AF0F-F54B55C965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25" name="Picture 1347" descr="F-LED201 new design">
          <a:extLst>
            <a:ext uri="{FF2B5EF4-FFF2-40B4-BE49-F238E27FC236}">
              <a16:creationId xmlns:a16="http://schemas.microsoft.com/office/drawing/2014/main" id="{DA7B01B0-044B-4CE1-8E62-D3BEDDE3BB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26" name="Picture 1347" descr="F-LED201 new design">
          <a:extLst>
            <a:ext uri="{FF2B5EF4-FFF2-40B4-BE49-F238E27FC236}">
              <a16:creationId xmlns:a16="http://schemas.microsoft.com/office/drawing/2014/main" id="{1893B367-3F62-40E4-8BC0-618DC9A4E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27" name="Picture 1347" descr="F-LED201 new design">
          <a:extLst>
            <a:ext uri="{FF2B5EF4-FFF2-40B4-BE49-F238E27FC236}">
              <a16:creationId xmlns:a16="http://schemas.microsoft.com/office/drawing/2014/main" id="{8F48CA8F-1579-4B13-9887-B491D6020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28" name="Picture 1347" descr="F-LED201 new design">
          <a:extLst>
            <a:ext uri="{FF2B5EF4-FFF2-40B4-BE49-F238E27FC236}">
              <a16:creationId xmlns:a16="http://schemas.microsoft.com/office/drawing/2014/main" id="{27708095-B159-419C-BFE2-1337066D7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29" name="Picture 1347" descr="F-LED201 new design">
          <a:extLst>
            <a:ext uri="{FF2B5EF4-FFF2-40B4-BE49-F238E27FC236}">
              <a16:creationId xmlns:a16="http://schemas.microsoft.com/office/drawing/2014/main" id="{F5563DEA-E694-47C6-9222-3D9516DA3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30" name="Picture 1347" descr="F-LED201 new design">
          <a:extLst>
            <a:ext uri="{FF2B5EF4-FFF2-40B4-BE49-F238E27FC236}">
              <a16:creationId xmlns:a16="http://schemas.microsoft.com/office/drawing/2014/main" id="{1CD48AAA-910F-4D26-A485-F7DA054E8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31" name="Picture 1347" descr="F-LED201 new design">
          <a:extLst>
            <a:ext uri="{FF2B5EF4-FFF2-40B4-BE49-F238E27FC236}">
              <a16:creationId xmlns:a16="http://schemas.microsoft.com/office/drawing/2014/main" id="{6B453908-61B9-4FE0-AAC2-A1FAC66C5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32" name="Picture 1347" descr="F-LED201 new design">
          <a:extLst>
            <a:ext uri="{FF2B5EF4-FFF2-40B4-BE49-F238E27FC236}">
              <a16:creationId xmlns:a16="http://schemas.microsoft.com/office/drawing/2014/main" id="{E115FA66-C0F6-4057-8C3D-7EDBD787B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33" name="Picture 1347" descr="F-LED201 new design">
          <a:extLst>
            <a:ext uri="{FF2B5EF4-FFF2-40B4-BE49-F238E27FC236}">
              <a16:creationId xmlns:a16="http://schemas.microsoft.com/office/drawing/2014/main" id="{971E95BE-B17C-4F33-9FE9-B7A8A47F6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34" name="Picture 1347" descr="F-LED201 new design">
          <a:extLst>
            <a:ext uri="{FF2B5EF4-FFF2-40B4-BE49-F238E27FC236}">
              <a16:creationId xmlns:a16="http://schemas.microsoft.com/office/drawing/2014/main" id="{7A211BE1-6694-4EBA-9D3E-72EE0ED7F5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35" name="Picture 1347" descr="F-LED201 new design">
          <a:extLst>
            <a:ext uri="{FF2B5EF4-FFF2-40B4-BE49-F238E27FC236}">
              <a16:creationId xmlns:a16="http://schemas.microsoft.com/office/drawing/2014/main" id="{94CC0500-C3DC-4EB4-81B9-BF9DC4E16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36" name="Picture 1347" descr="F-LED201 new design">
          <a:extLst>
            <a:ext uri="{FF2B5EF4-FFF2-40B4-BE49-F238E27FC236}">
              <a16:creationId xmlns:a16="http://schemas.microsoft.com/office/drawing/2014/main" id="{B702ACCB-4A32-4D6C-B42D-E910E0D5F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37" name="Picture 1347" descr="F-LED201 new design">
          <a:extLst>
            <a:ext uri="{FF2B5EF4-FFF2-40B4-BE49-F238E27FC236}">
              <a16:creationId xmlns:a16="http://schemas.microsoft.com/office/drawing/2014/main" id="{0BCFF7C3-61B2-4F9D-BB98-9C7F42A30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38" name="Picture 1347" descr="F-LED201 new design">
          <a:extLst>
            <a:ext uri="{FF2B5EF4-FFF2-40B4-BE49-F238E27FC236}">
              <a16:creationId xmlns:a16="http://schemas.microsoft.com/office/drawing/2014/main" id="{BC726431-A2C2-4AFA-864D-F8978B7D4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39" name="Picture 1347" descr="F-LED201 new design">
          <a:extLst>
            <a:ext uri="{FF2B5EF4-FFF2-40B4-BE49-F238E27FC236}">
              <a16:creationId xmlns:a16="http://schemas.microsoft.com/office/drawing/2014/main" id="{7F46F1C3-F314-4D77-BB9C-EA711265D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40" name="Picture 1347" descr="F-LED201 new design">
          <a:extLst>
            <a:ext uri="{FF2B5EF4-FFF2-40B4-BE49-F238E27FC236}">
              <a16:creationId xmlns:a16="http://schemas.microsoft.com/office/drawing/2014/main" id="{B844BB5B-3D33-4E73-9D08-B8896CD2C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41" name="Picture 1347" descr="F-LED201 new design">
          <a:extLst>
            <a:ext uri="{FF2B5EF4-FFF2-40B4-BE49-F238E27FC236}">
              <a16:creationId xmlns:a16="http://schemas.microsoft.com/office/drawing/2014/main" id="{353B18AD-86E4-48BB-AFA2-71BA8D412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42" name="Picture 1347" descr="F-LED201 new design">
          <a:extLst>
            <a:ext uri="{FF2B5EF4-FFF2-40B4-BE49-F238E27FC236}">
              <a16:creationId xmlns:a16="http://schemas.microsoft.com/office/drawing/2014/main" id="{C646EF58-DAE1-42FC-A4D7-101127C8D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43" name="Picture 1347" descr="F-LED201 new design">
          <a:extLst>
            <a:ext uri="{FF2B5EF4-FFF2-40B4-BE49-F238E27FC236}">
              <a16:creationId xmlns:a16="http://schemas.microsoft.com/office/drawing/2014/main" id="{12D18E72-C429-4C05-A48D-55720A502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44" name="Picture 1347" descr="F-LED201 new design">
          <a:extLst>
            <a:ext uri="{FF2B5EF4-FFF2-40B4-BE49-F238E27FC236}">
              <a16:creationId xmlns:a16="http://schemas.microsoft.com/office/drawing/2014/main" id="{682BF44E-593E-46CA-8661-169B834E7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45" name="Picture 1347" descr="F-LED201 new design">
          <a:extLst>
            <a:ext uri="{FF2B5EF4-FFF2-40B4-BE49-F238E27FC236}">
              <a16:creationId xmlns:a16="http://schemas.microsoft.com/office/drawing/2014/main" id="{768279C2-64D7-4A89-8C9E-B3FFDD09C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46" name="Picture 1347" descr="F-LED201 new design">
          <a:extLst>
            <a:ext uri="{FF2B5EF4-FFF2-40B4-BE49-F238E27FC236}">
              <a16:creationId xmlns:a16="http://schemas.microsoft.com/office/drawing/2014/main" id="{EE751A23-C7AE-4980-89E3-0918CE6CB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47" name="Picture 1347" descr="F-LED201 new design">
          <a:extLst>
            <a:ext uri="{FF2B5EF4-FFF2-40B4-BE49-F238E27FC236}">
              <a16:creationId xmlns:a16="http://schemas.microsoft.com/office/drawing/2014/main" id="{5F25A6EE-26F7-43C0-99FE-280804EA3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48" name="Picture 1347" descr="F-LED201 new design">
          <a:extLst>
            <a:ext uri="{FF2B5EF4-FFF2-40B4-BE49-F238E27FC236}">
              <a16:creationId xmlns:a16="http://schemas.microsoft.com/office/drawing/2014/main" id="{E717071A-FA78-495F-82EF-0394BBB1F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49" name="Picture 1347" descr="F-LED201 new design">
          <a:extLst>
            <a:ext uri="{FF2B5EF4-FFF2-40B4-BE49-F238E27FC236}">
              <a16:creationId xmlns:a16="http://schemas.microsoft.com/office/drawing/2014/main" id="{7CC0947A-8553-4AFC-A275-7E8C811F9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50" name="Picture 1347" descr="F-LED201 new design">
          <a:extLst>
            <a:ext uri="{FF2B5EF4-FFF2-40B4-BE49-F238E27FC236}">
              <a16:creationId xmlns:a16="http://schemas.microsoft.com/office/drawing/2014/main" id="{80DDCE09-327E-48E9-B4D1-3D0A7C313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51" name="Picture 1347" descr="F-LED201 new design">
          <a:extLst>
            <a:ext uri="{FF2B5EF4-FFF2-40B4-BE49-F238E27FC236}">
              <a16:creationId xmlns:a16="http://schemas.microsoft.com/office/drawing/2014/main" id="{ECD1EA17-1DF6-4688-B591-D704F2E56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52" name="Picture 1347" descr="F-LED201 new design">
          <a:extLst>
            <a:ext uri="{FF2B5EF4-FFF2-40B4-BE49-F238E27FC236}">
              <a16:creationId xmlns:a16="http://schemas.microsoft.com/office/drawing/2014/main" id="{AD79FE76-9470-4F30-AC06-36A17222A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53" name="Picture 1347" descr="F-LED201 new design">
          <a:extLst>
            <a:ext uri="{FF2B5EF4-FFF2-40B4-BE49-F238E27FC236}">
              <a16:creationId xmlns:a16="http://schemas.microsoft.com/office/drawing/2014/main" id="{58BC65C9-EFCF-4D33-8438-BA32C2F44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54" name="Picture 1347" descr="F-LED201 new design">
          <a:extLst>
            <a:ext uri="{FF2B5EF4-FFF2-40B4-BE49-F238E27FC236}">
              <a16:creationId xmlns:a16="http://schemas.microsoft.com/office/drawing/2014/main" id="{4C9ADA21-4753-45F3-B390-0568831DF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55" name="Picture 1347" descr="F-LED201 new design">
          <a:extLst>
            <a:ext uri="{FF2B5EF4-FFF2-40B4-BE49-F238E27FC236}">
              <a16:creationId xmlns:a16="http://schemas.microsoft.com/office/drawing/2014/main" id="{78B1E5A0-B7AD-4B16-AD73-2EB16C9D6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56" name="Picture 1347" descr="F-LED201 new design">
          <a:extLst>
            <a:ext uri="{FF2B5EF4-FFF2-40B4-BE49-F238E27FC236}">
              <a16:creationId xmlns:a16="http://schemas.microsoft.com/office/drawing/2014/main" id="{520E8222-307F-4D11-A2F3-84C58FED1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57" name="Picture 1347" descr="F-LED201 new design">
          <a:extLst>
            <a:ext uri="{FF2B5EF4-FFF2-40B4-BE49-F238E27FC236}">
              <a16:creationId xmlns:a16="http://schemas.microsoft.com/office/drawing/2014/main" id="{FA3459E7-E7D0-4D57-801B-6799456D8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58" name="Picture 1347" descr="F-LED201 new design">
          <a:extLst>
            <a:ext uri="{FF2B5EF4-FFF2-40B4-BE49-F238E27FC236}">
              <a16:creationId xmlns:a16="http://schemas.microsoft.com/office/drawing/2014/main" id="{72F8FEC1-ED98-4ED6-999C-EF7B3E537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59" name="Picture 1347" descr="F-LED201 new design">
          <a:extLst>
            <a:ext uri="{FF2B5EF4-FFF2-40B4-BE49-F238E27FC236}">
              <a16:creationId xmlns:a16="http://schemas.microsoft.com/office/drawing/2014/main" id="{A01C9890-62E6-4661-BD1F-46066272E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60" name="Picture 1347" descr="F-LED201 new design">
          <a:extLst>
            <a:ext uri="{FF2B5EF4-FFF2-40B4-BE49-F238E27FC236}">
              <a16:creationId xmlns:a16="http://schemas.microsoft.com/office/drawing/2014/main" id="{2D0BD42E-0E73-4268-BDB3-6CAAE7C548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61" name="Picture 1347" descr="F-LED201 new design">
          <a:extLst>
            <a:ext uri="{FF2B5EF4-FFF2-40B4-BE49-F238E27FC236}">
              <a16:creationId xmlns:a16="http://schemas.microsoft.com/office/drawing/2014/main" id="{07FADB9A-2DED-4BC0-9802-549BB9B38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62" name="Picture 1347" descr="F-LED201 new design">
          <a:extLst>
            <a:ext uri="{FF2B5EF4-FFF2-40B4-BE49-F238E27FC236}">
              <a16:creationId xmlns:a16="http://schemas.microsoft.com/office/drawing/2014/main" id="{14B966B3-5E4B-4C26-812A-D9C1D429B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63" name="Picture 1347" descr="F-LED201 new design">
          <a:extLst>
            <a:ext uri="{FF2B5EF4-FFF2-40B4-BE49-F238E27FC236}">
              <a16:creationId xmlns:a16="http://schemas.microsoft.com/office/drawing/2014/main" id="{4FFE2E30-CF22-421B-A00E-99CD52768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64" name="Picture 1347" descr="F-LED201 new design">
          <a:extLst>
            <a:ext uri="{FF2B5EF4-FFF2-40B4-BE49-F238E27FC236}">
              <a16:creationId xmlns:a16="http://schemas.microsoft.com/office/drawing/2014/main" id="{B8FAD8DE-61A4-4A94-9EBC-5DA9C852B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65" name="Picture 1347" descr="F-LED201 new design">
          <a:extLst>
            <a:ext uri="{FF2B5EF4-FFF2-40B4-BE49-F238E27FC236}">
              <a16:creationId xmlns:a16="http://schemas.microsoft.com/office/drawing/2014/main" id="{14BCEBC2-5D0D-4B89-9ADB-17CFC5D8E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66" name="Picture 1347" descr="F-LED201 new design">
          <a:extLst>
            <a:ext uri="{FF2B5EF4-FFF2-40B4-BE49-F238E27FC236}">
              <a16:creationId xmlns:a16="http://schemas.microsoft.com/office/drawing/2014/main" id="{9089BF8A-8B76-4EE5-BF2D-8F02FC334C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67" name="Picture 1347" descr="F-LED201 new design">
          <a:extLst>
            <a:ext uri="{FF2B5EF4-FFF2-40B4-BE49-F238E27FC236}">
              <a16:creationId xmlns:a16="http://schemas.microsoft.com/office/drawing/2014/main" id="{FF854222-0312-4043-8F57-E917A0A8D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68" name="Picture 1347" descr="F-LED201 new design">
          <a:extLst>
            <a:ext uri="{FF2B5EF4-FFF2-40B4-BE49-F238E27FC236}">
              <a16:creationId xmlns:a16="http://schemas.microsoft.com/office/drawing/2014/main" id="{B2EF16D4-F3BE-4E3D-934C-0A99C966D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69" name="Picture 1347" descr="F-LED201 new design">
          <a:extLst>
            <a:ext uri="{FF2B5EF4-FFF2-40B4-BE49-F238E27FC236}">
              <a16:creationId xmlns:a16="http://schemas.microsoft.com/office/drawing/2014/main" id="{A2006D78-8809-4FB1-B0B2-AFD718985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70" name="Picture 1347" descr="F-LED201 new design">
          <a:extLst>
            <a:ext uri="{FF2B5EF4-FFF2-40B4-BE49-F238E27FC236}">
              <a16:creationId xmlns:a16="http://schemas.microsoft.com/office/drawing/2014/main" id="{25BFD1E5-E400-462D-9512-213B10A9F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71" name="Picture 1347" descr="F-LED201 new design">
          <a:extLst>
            <a:ext uri="{FF2B5EF4-FFF2-40B4-BE49-F238E27FC236}">
              <a16:creationId xmlns:a16="http://schemas.microsoft.com/office/drawing/2014/main" id="{5263DB29-D2C1-4F85-90CB-C40435778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72" name="Picture 1347" descr="F-LED201 new design">
          <a:extLst>
            <a:ext uri="{FF2B5EF4-FFF2-40B4-BE49-F238E27FC236}">
              <a16:creationId xmlns:a16="http://schemas.microsoft.com/office/drawing/2014/main" id="{2248D752-CBD8-489E-81FF-A8873B627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73" name="Picture 1347" descr="F-LED201 new design">
          <a:extLst>
            <a:ext uri="{FF2B5EF4-FFF2-40B4-BE49-F238E27FC236}">
              <a16:creationId xmlns:a16="http://schemas.microsoft.com/office/drawing/2014/main" id="{5C85D50D-CCE4-4794-ADF1-894423A374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74" name="Picture 1347" descr="F-LED201 new design">
          <a:extLst>
            <a:ext uri="{FF2B5EF4-FFF2-40B4-BE49-F238E27FC236}">
              <a16:creationId xmlns:a16="http://schemas.microsoft.com/office/drawing/2014/main" id="{9F0297FB-3A24-4AEB-BC52-703FD2E20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75" name="Picture 1347" descr="F-LED201 new design">
          <a:extLst>
            <a:ext uri="{FF2B5EF4-FFF2-40B4-BE49-F238E27FC236}">
              <a16:creationId xmlns:a16="http://schemas.microsoft.com/office/drawing/2014/main" id="{DFF9A5A1-A35D-4075-8A0E-F22527641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76" name="Picture 1347" descr="F-LED201 new design">
          <a:extLst>
            <a:ext uri="{FF2B5EF4-FFF2-40B4-BE49-F238E27FC236}">
              <a16:creationId xmlns:a16="http://schemas.microsoft.com/office/drawing/2014/main" id="{4E0DC86F-E32D-43F7-8036-5CC810173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77" name="Picture 1347" descr="F-LED201 new design">
          <a:extLst>
            <a:ext uri="{FF2B5EF4-FFF2-40B4-BE49-F238E27FC236}">
              <a16:creationId xmlns:a16="http://schemas.microsoft.com/office/drawing/2014/main" id="{AA932CFD-AAB0-4333-90CF-06ECCF1207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78" name="Picture 1347" descr="F-LED201 new design">
          <a:extLst>
            <a:ext uri="{FF2B5EF4-FFF2-40B4-BE49-F238E27FC236}">
              <a16:creationId xmlns:a16="http://schemas.microsoft.com/office/drawing/2014/main" id="{802B7461-84B2-467C-A880-3B8FFEB34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79" name="Picture 1347" descr="F-LED201 new design">
          <a:extLst>
            <a:ext uri="{FF2B5EF4-FFF2-40B4-BE49-F238E27FC236}">
              <a16:creationId xmlns:a16="http://schemas.microsoft.com/office/drawing/2014/main" id="{0B5D34BA-2E9C-4F65-8D08-38A2344B8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80" name="Picture 1347" descr="F-LED201 new design">
          <a:extLst>
            <a:ext uri="{FF2B5EF4-FFF2-40B4-BE49-F238E27FC236}">
              <a16:creationId xmlns:a16="http://schemas.microsoft.com/office/drawing/2014/main" id="{E446F71B-A25D-4ECC-9679-8DA312E7A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81" name="Picture 1347" descr="F-LED201 new design">
          <a:extLst>
            <a:ext uri="{FF2B5EF4-FFF2-40B4-BE49-F238E27FC236}">
              <a16:creationId xmlns:a16="http://schemas.microsoft.com/office/drawing/2014/main" id="{C218DDDA-2494-467D-B9C6-0BBBAC41B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82" name="Picture 1347" descr="F-LED201 new design">
          <a:extLst>
            <a:ext uri="{FF2B5EF4-FFF2-40B4-BE49-F238E27FC236}">
              <a16:creationId xmlns:a16="http://schemas.microsoft.com/office/drawing/2014/main" id="{EB5D46E6-F910-4FF3-9416-8FB16E8EE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83" name="Picture 1347" descr="F-LED201 new design">
          <a:extLst>
            <a:ext uri="{FF2B5EF4-FFF2-40B4-BE49-F238E27FC236}">
              <a16:creationId xmlns:a16="http://schemas.microsoft.com/office/drawing/2014/main" id="{71772E48-BE99-4867-995D-13212AF993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84" name="Picture 1347" descr="F-LED201 new design">
          <a:extLst>
            <a:ext uri="{FF2B5EF4-FFF2-40B4-BE49-F238E27FC236}">
              <a16:creationId xmlns:a16="http://schemas.microsoft.com/office/drawing/2014/main" id="{21D94856-17E3-4701-9FF3-9684752C6D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85" name="Picture 1347" descr="F-LED201 new design">
          <a:extLst>
            <a:ext uri="{FF2B5EF4-FFF2-40B4-BE49-F238E27FC236}">
              <a16:creationId xmlns:a16="http://schemas.microsoft.com/office/drawing/2014/main" id="{4A655541-F762-4725-B3F7-525B8D278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86" name="Picture 1347" descr="F-LED201 new design">
          <a:extLst>
            <a:ext uri="{FF2B5EF4-FFF2-40B4-BE49-F238E27FC236}">
              <a16:creationId xmlns:a16="http://schemas.microsoft.com/office/drawing/2014/main" id="{E9CB7B29-9516-4D61-931E-A14FADB5E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87" name="Picture 1347" descr="F-LED201 new design">
          <a:extLst>
            <a:ext uri="{FF2B5EF4-FFF2-40B4-BE49-F238E27FC236}">
              <a16:creationId xmlns:a16="http://schemas.microsoft.com/office/drawing/2014/main" id="{492FC85A-23F9-4FA1-941F-4D0989A98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88" name="Picture 1347" descr="F-LED201 new design">
          <a:extLst>
            <a:ext uri="{FF2B5EF4-FFF2-40B4-BE49-F238E27FC236}">
              <a16:creationId xmlns:a16="http://schemas.microsoft.com/office/drawing/2014/main" id="{5164BB7B-D07A-4C6D-8721-6A6ECE5FF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89" name="Picture 1347" descr="F-LED201 new design">
          <a:extLst>
            <a:ext uri="{FF2B5EF4-FFF2-40B4-BE49-F238E27FC236}">
              <a16:creationId xmlns:a16="http://schemas.microsoft.com/office/drawing/2014/main" id="{21BFA09C-D3A0-46E7-ADE0-C02AA3F2B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90" name="Picture 1347" descr="F-LED201 new design">
          <a:extLst>
            <a:ext uri="{FF2B5EF4-FFF2-40B4-BE49-F238E27FC236}">
              <a16:creationId xmlns:a16="http://schemas.microsoft.com/office/drawing/2014/main" id="{4FFF6014-8CF0-4D97-8B20-28A82BB25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91" name="Picture 1347" descr="F-LED201 new design">
          <a:extLst>
            <a:ext uri="{FF2B5EF4-FFF2-40B4-BE49-F238E27FC236}">
              <a16:creationId xmlns:a16="http://schemas.microsoft.com/office/drawing/2014/main" id="{9F7AA9FE-31D8-4447-BFB6-328C270D4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92" name="Picture 1347" descr="F-LED201 new design">
          <a:extLst>
            <a:ext uri="{FF2B5EF4-FFF2-40B4-BE49-F238E27FC236}">
              <a16:creationId xmlns:a16="http://schemas.microsoft.com/office/drawing/2014/main" id="{8959F713-7FBB-4BAD-A227-9BEA1B6E7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93" name="Picture 1347" descr="F-LED201 new design">
          <a:extLst>
            <a:ext uri="{FF2B5EF4-FFF2-40B4-BE49-F238E27FC236}">
              <a16:creationId xmlns:a16="http://schemas.microsoft.com/office/drawing/2014/main" id="{B92BBFF3-82B5-4BF0-A159-09BB84FFF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94" name="Picture 1347" descr="F-LED201 new design">
          <a:extLst>
            <a:ext uri="{FF2B5EF4-FFF2-40B4-BE49-F238E27FC236}">
              <a16:creationId xmlns:a16="http://schemas.microsoft.com/office/drawing/2014/main" id="{226BE537-5279-4782-B8BC-65CC6AF8A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95" name="Picture 1347" descr="F-LED201 new design">
          <a:extLst>
            <a:ext uri="{FF2B5EF4-FFF2-40B4-BE49-F238E27FC236}">
              <a16:creationId xmlns:a16="http://schemas.microsoft.com/office/drawing/2014/main" id="{AFF82439-27F6-4B47-8FA7-804D1EA14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96" name="Picture 1347" descr="F-LED201 new design">
          <a:extLst>
            <a:ext uri="{FF2B5EF4-FFF2-40B4-BE49-F238E27FC236}">
              <a16:creationId xmlns:a16="http://schemas.microsoft.com/office/drawing/2014/main" id="{65D40E5D-01D9-407E-9A7C-4286A2EEA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97" name="Picture 1347" descr="F-LED201 new design">
          <a:extLst>
            <a:ext uri="{FF2B5EF4-FFF2-40B4-BE49-F238E27FC236}">
              <a16:creationId xmlns:a16="http://schemas.microsoft.com/office/drawing/2014/main" id="{0D740EF1-E92D-4151-84F4-F6A30B8FD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98" name="Picture 1347" descr="F-LED201 new design">
          <a:extLst>
            <a:ext uri="{FF2B5EF4-FFF2-40B4-BE49-F238E27FC236}">
              <a16:creationId xmlns:a16="http://schemas.microsoft.com/office/drawing/2014/main" id="{5DD0722B-06CE-45AF-BDE6-BA0D77226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699" name="Picture 1347" descr="F-LED201 new design">
          <a:extLst>
            <a:ext uri="{FF2B5EF4-FFF2-40B4-BE49-F238E27FC236}">
              <a16:creationId xmlns:a16="http://schemas.microsoft.com/office/drawing/2014/main" id="{1D28D90C-3B30-44FE-9D5C-16551B1DB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00" name="Picture 1347" descr="F-LED201 new design">
          <a:extLst>
            <a:ext uri="{FF2B5EF4-FFF2-40B4-BE49-F238E27FC236}">
              <a16:creationId xmlns:a16="http://schemas.microsoft.com/office/drawing/2014/main" id="{E743DF9A-B384-4DB1-AE5C-6D6FE141B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01" name="Picture 1347" descr="F-LED201 new design">
          <a:extLst>
            <a:ext uri="{FF2B5EF4-FFF2-40B4-BE49-F238E27FC236}">
              <a16:creationId xmlns:a16="http://schemas.microsoft.com/office/drawing/2014/main" id="{9B01EAF7-C287-415E-A1EB-5DB7C7FCC5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02" name="Picture 1347" descr="F-LED201 new design">
          <a:extLst>
            <a:ext uri="{FF2B5EF4-FFF2-40B4-BE49-F238E27FC236}">
              <a16:creationId xmlns:a16="http://schemas.microsoft.com/office/drawing/2014/main" id="{C8B72B87-29CD-4E01-ABD7-E0D18AFA7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03" name="Picture 1347" descr="F-LED201 new design">
          <a:extLst>
            <a:ext uri="{FF2B5EF4-FFF2-40B4-BE49-F238E27FC236}">
              <a16:creationId xmlns:a16="http://schemas.microsoft.com/office/drawing/2014/main" id="{F1654276-87F1-45A5-8A53-1A9DB61E0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04" name="Picture 1347" descr="F-LED201 new design">
          <a:extLst>
            <a:ext uri="{FF2B5EF4-FFF2-40B4-BE49-F238E27FC236}">
              <a16:creationId xmlns:a16="http://schemas.microsoft.com/office/drawing/2014/main" id="{D53EC84E-8E8D-4B4B-B01A-97339ECE1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05" name="Picture 1347" descr="F-LED201 new design">
          <a:extLst>
            <a:ext uri="{FF2B5EF4-FFF2-40B4-BE49-F238E27FC236}">
              <a16:creationId xmlns:a16="http://schemas.microsoft.com/office/drawing/2014/main" id="{20F15EBC-21C0-47D0-8DB6-D1F8E0B51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06" name="Picture 1347" descr="F-LED201 new design">
          <a:extLst>
            <a:ext uri="{FF2B5EF4-FFF2-40B4-BE49-F238E27FC236}">
              <a16:creationId xmlns:a16="http://schemas.microsoft.com/office/drawing/2014/main" id="{7AE277E3-1680-4E74-9784-22DEC2BBC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07" name="Picture 1347" descr="F-LED201 new design">
          <a:extLst>
            <a:ext uri="{FF2B5EF4-FFF2-40B4-BE49-F238E27FC236}">
              <a16:creationId xmlns:a16="http://schemas.microsoft.com/office/drawing/2014/main" id="{FD7BD827-267D-443A-B5C3-828773728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08" name="Picture 1347" descr="F-LED201 new design">
          <a:extLst>
            <a:ext uri="{FF2B5EF4-FFF2-40B4-BE49-F238E27FC236}">
              <a16:creationId xmlns:a16="http://schemas.microsoft.com/office/drawing/2014/main" id="{331D8BEB-1166-4724-A509-8BB81D3370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09" name="Picture 1347" descr="F-LED201 new design">
          <a:extLst>
            <a:ext uri="{FF2B5EF4-FFF2-40B4-BE49-F238E27FC236}">
              <a16:creationId xmlns:a16="http://schemas.microsoft.com/office/drawing/2014/main" id="{3DECA6F5-77D5-48B1-90CF-263E68C85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10" name="Picture 1347" descr="F-LED201 new design">
          <a:extLst>
            <a:ext uri="{FF2B5EF4-FFF2-40B4-BE49-F238E27FC236}">
              <a16:creationId xmlns:a16="http://schemas.microsoft.com/office/drawing/2014/main" id="{7FDBAD73-C466-4C43-B4FB-20CB635B5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11" name="Picture 1347" descr="F-LED201 new design">
          <a:extLst>
            <a:ext uri="{FF2B5EF4-FFF2-40B4-BE49-F238E27FC236}">
              <a16:creationId xmlns:a16="http://schemas.microsoft.com/office/drawing/2014/main" id="{56836322-868B-4E2D-9F0C-18B66FAB4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12" name="Picture 1347" descr="F-LED201 new design">
          <a:extLst>
            <a:ext uri="{FF2B5EF4-FFF2-40B4-BE49-F238E27FC236}">
              <a16:creationId xmlns:a16="http://schemas.microsoft.com/office/drawing/2014/main" id="{763E7981-41D9-4C1B-95A1-19B4564B1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13" name="Picture 1347" descr="F-LED201 new design">
          <a:extLst>
            <a:ext uri="{FF2B5EF4-FFF2-40B4-BE49-F238E27FC236}">
              <a16:creationId xmlns:a16="http://schemas.microsoft.com/office/drawing/2014/main" id="{2F484B76-DC04-4103-A882-DDC89AEE2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14" name="Picture 1347" descr="F-LED201 new design">
          <a:extLst>
            <a:ext uri="{FF2B5EF4-FFF2-40B4-BE49-F238E27FC236}">
              <a16:creationId xmlns:a16="http://schemas.microsoft.com/office/drawing/2014/main" id="{42DFBE2C-2A80-4A31-AE21-0B0AF16A9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15" name="Picture 1347" descr="F-LED201 new design">
          <a:extLst>
            <a:ext uri="{FF2B5EF4-FFF2-40B4-BE49-F238E27FC236}">
              <a16:creationId xmlns:a16="http://schemas.microsoft.com/office/drawing/2014/main" id="{962811E3-AB3C-40CB-BD0A-6949456CF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16" name="Picture 1347" descr="F-LED201 new design">
          <a:extLst>
            <a:ext uri="{FF2B5EF4-FFF2-40B4-BE49-F238E27FC236}">
              <a16:creationId xmlns:a16="http://schemas.microsoft.com/office/drawing/2014/main" id="{EFCE3DE2-9064-4515-A74F-FA0271A80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17" name="Picture 1347" descr="F-LED201 new design">
          <a:extLst>
            <a:ext uri="{FF2B5EF4-FFF2-40B4-BE49-F238E27FC236}">
              <a16:creationId xmlns:a16="http://schemas.microsoft.com/office/drawing/2014/main" id="{70CB4019-73A6-4B2C-8FE5-EA2A2B75C7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18" name="Picture 1347" descr="F-LED201 new design">
          <a:extLst>
            <a:ext uri="{FF2B5EF4-FFF2-40B4-BE49-F238E27FC236}">
              <a16:creationId xmlns:a16="http://schemas.microsoft.com/office/drawing/2014/main" id="{1594D3BD-3486-49A7-98D2-AC3426D59F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19" name="Picture 1347" descr="F-LED201 new design">
          <a:extLst>
            <a:ext uri="{FF2B5EF4-FFF2-40B4-BE49-F238E27FC236}">
              <a16:creationId xmlns:a16="http://schemas.microsoft.com/office/drawing/2014/main" id="{802758C8-2E8D-409D-BCB3-34AF8028D9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20" name="Picture 1347" descr="F-LED201 new design">
          <a:extLst>
            <a:ext uri="{FF2B5EF4-FFF2-40B4-BE49-F238E27FC236}">
              <a16:creationId xmlns:a16="http://schemas.microsoft.com/office/drawing/2014/main" id="{5B3127C9-D11D-4771-BBD9-28C6DC1D0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21" name="Picture 1347" descr="F-LED201 new design">
          <a:extLst>
            <a:ext uri="{FF2B5EF4-FFF2-40B4-BE49-F238E27FC236}">
              <a16:creationId xmlns:a16="http://schemas.microsoft.com/office/drawing/2014/main" id="{05A43C09-6938-45EA-930C-3F5E4E873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22" name="Picture 1347" descr="F-LED201 new design">
          <a:extLst>
            <a:ext uri="{FF2B5EF4-FFF2-40B4-BE49-F238E27FC236}">
              <a16:creationId xmlns:a16="http://schemas.microsoft.com/office/drawing/2014/main" id="{C9AB0B64-8964-49B5-B156-9EB345271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23" name="Picture 1347" descr="F-LED201 new design">
          <a:extLst>
            <a:ext uri="{FF2B5EF4-FFF2-40B4-BE49-F238E27FC236}">
              <a16:creationId xmlns:a16="http://schemas.microsoft.com/office/drawing/2014/main" id="{D60368AC-4F2B-473B-B940-AC159DB03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24" name="Picture 1347" descr="F-LED201 new design">
          <a:extLst>
            <a:ext uri="{FF2B5EF4-FFF2-40B4-BE49-F238E27FC236}">
              <a16:creationId xmlns:a16="http://schemas.microsoft.com/office/drawing/2014/main" id="{F393CEDF-853D-4C3E-BD5D-E2A2250E7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25" name="Picture 1347" descr="F-LED201 new design">
          <a:extLst>
            <a:ext uri="{FF2B5EF4-FFF2-40B4-BE49-F238E27FC236}">
              <a16:creationId xmlns:a16="http://schemas.microsoft.com/office/drawing/2014/main" id="{08242643-F1FA-4AA4-A7E0-8F8532867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26" name="Picture 1347" descr="F-LED201 new design">
          <a:extLst>
            <a:ext uri="{FF2B5EF4-FFF2-40B4-BE49-F238E27FC236}">
              <a16:creationId xmlns:a16="http://schemas.microsoft.com/office/drawing/2014/main" id="{2EB75ED6-BB15-407D-AFD0-796DD908A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27" name="Picture 1347" descr="F-LED201 new design">
          <a:extLst>
            <a:ext uri="{FF2B5EF4-FFF2-40B4-BE49-F238E27FC236}">
              <a16:creationId xmlns:a16="http://schemas.microsoft.com/office/drawing/2014/main" id="{666BC8D5-C6CB-4BD6-8EA7-7A49A325D6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28" name="Picture 1347" descr="F-LED201 new design">
          <a:extLst>
            <a:ext uri="{FF2B5EF4-FFF2-40B4-BE49-F238E27FC236}">
              <a16:creationId xmlns:a16="http://schemas.microsoft.com/office/drawing/2014/main" id="{4ABF6075-CA64-44C8-B459-59B9D6CBD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29" name="Picture 1347" descr="F-LED201 new design">
          <a:extLst>
            <a:ext uri="{FF2B5EF4-FFF2-40B4-BE49-F238E27FC236}">
              <a16:creationId xmlns:a16="http://schemas.microsoft.com/office/drawing/2014/main" id="{D1C49BFB-143E-4851-91FE-1BCDD95FA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30" name="Picture 1347" descr="F-LED201 new design">
          <a:extLst>
            <a:ext uri="{FF2B5EF4-FFF2-40B4-BE49-F238E27FC236}">
              <a16:creationId xmlns:a16="http://schemas.microsoft.com/office/drawing/2014/main" id="{D6F6CC67-9CB9-4F5E-90B8-A33094D2C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31" name="Picture 1347" descr="F-LED201 new design">
          <a:extLst>
            <a:ext uri="{FF2B5EF4-FFF2-40B4-BE49-F238E27FC236}">
              <a16:creationId xmlns:a16="http://schemas.microsoft.com/office/drawing/2014/main" id="{F970CF0C-1631-4BBB-99F6-15BB258CD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32" name="Picture 1347" descr="F-LED201 new design">
          <a:extLst>
            <a:ext uri="{FF2B5EF4-FFF2-40B4-BE49-F238E27FC236}">
              <a16:creationId xmlns:a16="http://schemas.microsoft.com/office/drawing/2014/main" id="{391F56E0-8D16-4F59-8EFB-4643577C1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33" name="Picture 1347" descr="F-LED201 new design">
          <a:extLst>
            <a:ext uri="{FF2B5EF4-FFF2-40B4-BE49-F238E27FC236}">
              <a16:creationId xmlns:a16="http://schemas.microsoft.com/office/drawing/2014/main" id="{21D1E01A-AAC2-4B5C-8069-BF8131643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34" name="Picture 1347" descr="F-LED201 new design">
          <a:extLst>
            <a:ext uri="{FF2B5EF4-FFF2-40B4-BE49-F238E27FC236}">
              <a16:creationId xmlns:a16="http://schemas.microsoft.com/office/drawing/2014/main" id="{ACBB144E-310E-423E-AC64-D31437D94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35" name="Picture 1347" descr="F-LED201 new design">
          <a:extLst>
            <a:ext uri="{FF2B5EF4-FFF2-40B4-BE49-F238E27FC236}">
              <a16:creationId xmlns:a16="http://schemas.microsoft.com/office/drawing/2014/main" id="{1288C050-690F-4800-A802-ABAC5007E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36" name="Picture 1347" descr="F-LED201 new design">
          <a:extLst>
            <a:ext uri="{FF2B5EF4-FFF2-40B4-BE49-F238E27FC236}">
              <a16:creationId xmlns:a16="http://schemas.microsoft.com/office/drawing/2014/main" id="{BFAB50BC-3F71-4A4A-A896-3479AD85A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37" name="Picture 1347" descr="F-LED201 new design">
          <a:extLst>
            <a:ext uri="{FF2B5EF4-FFF2-40B4-BE49-F238E27FC236}">
              <a16:creationId xmlns:a16="http://schemas.microsoft.com/office/drawing/2014/main" id="{5D8315B4-812B-4EE7-AB38-099BBDD5E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38" name="Picture 1347" descr="F-LED201 new design">
          <a:extLst>
            <a:ext uri="{FF2B5EF4-FFF2-40B4-BE49-F238E27FC236}">
              <a16:creationId xmlns:a16="http://schemas.microsoft.com/office/drawing/2014/main" id="{EF475A66-9C4C-4A63-A348-6A9510F0C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39" name="Picture 1347" descr="F-LED201 new design">
          <a:extLst>
            <a:ext uri="{FF2B5EF4-FFF2-40B4-BE49-F238E27FC236}">
              <a16:creationId xmlns:a16="http://schemas.microsoft.com/office/drawing/2014/main" id="{84E8965B-FA85-49FC-8FF3-D4728F18E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40" name="Picture 1347" descr="F-LED201 new design">
          <a:extLst>
            <a:ext uri="{FF2B5EF4-FFF2-40B4-BE49-F238E27FC236}">
              <a16:creationId xmlns:a16="http://schemas.microsoft.com/office/drawing/2014/main" id="{F15098FF-9152-4771-8A17-10322AE73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41" name="Picture 1347" descr="F-LED201 new design">
          <a:extLst>
            <a:ext uri="{FF2B5EF4-FFF2-40B4-BE49-F238E27FC236}">
              <a16:creationId xmlns:a16="http://schemas.microsoft.com/office/drawing/2014/main" id="{E4E154AB-E7C1-4312-B9BA-517A944C8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42" name="Picture 1347" descr="F-LED201 new design">
          <a:extLst>
            <a:ext uri="{FF2B5EF4-FFF2-40B4-BE49-F238E27FC236}">
              <a16:creationId xmlns:a16="http://schemas.microsoft.com/office/drawing/2014/main" id="{3746639C-0301-43B7-A8E4-1B0C5F0D8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43" name="Picture 1347" descr="F-LED201 new design">
          <a:extLst>
            <a:ext uri="{FF2B5EF4-FFF2-40B4-BE49-F238E27FC236}">
              <a16:creationId xmlns:a16="http://schemas.microsoft.com/office/drawing/2014/main" id="{12D8AE27-05EE-41A4-8ECA-21ED5903E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44" name="Picture 1347" descr="F-LED201 new design">
          <a:extLst>
            <a:ext uri="{FF2B5EF4-FFF2-40B4-BE49-F238E27FC236}">
              <a16:creationId xmlns:a16="http://schemas.microsoft.com/office/drawing/2014/main" id="{6C07863A-95F7-4B2D-8CB8-4783C2B06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45" name="Picture 1347" descr="F-LED201 new design">
          <a:extLst>
            <a:ext uri="{FF2B5EF4-FFF2-40B4-BE49-F238E27FC236}">
              <a16:creationId xmlns:a16="http://schemas.microsoft.com/office/drawing/2014/main" id="{5E8EAEE1-9C55-4676-8552-B1FC0014E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46" name="Picture 1347" descr="F-LED201 new design">
          <a:extLst>
            <a:ext uri="{FF2B5EF4-FFF2-40B4-BE49-F238E27FC236}">
              <a16:creationId xmlns:a16="http://schemas.microsoft.com/office/drawing/2014/main" id="{6BC8B4FD-B6C8-4B37-A3A7-72FFB8E04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47" name="Picture 1347" descr="F-LED201 new design">
          <a:extLst>
            <a:ext uri="{FF2B5EF4-FFF2-40B4-BE49-F238E27FC236}">
              <a16:creationId xmlns:a16="http://schemas.microsoft.com/office/drawing/2014/main" id="{4CD3A220-73FA-40AB-A6C9-2906E9BAE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48" name="Picture 1347" descr="F-LED201 new design">
          <a:extLst>
            <a:ext uri="{FF2B5EF4-FFF2-40B4-BE49-F238E27FC236}">
              <a16:creationId xmlns:a16="http://schemas.microsoft.com/office/drawing/2014/main" id="{7939640D-8582-46F1-8130-F8659FC93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49" name="Picture 1347" descr="F-LED201 new design">
          <a:extLst>
            <a:ext uri="{FF2B5EF4-FFF2-40B4-BE49-F238E27FC236}">
              <a16:creationId xmlns:a16="http://schemas.microsoft.com/office/drawing/2014/main" id="{FA291B25-C5BF-4009-BF0F-EAD1EBDDF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50" name="Picture 1347" descr="F-LED201 new design">
          <a:extLst>
            <a:ext uri="{FF2B5EF4-FFF2-40B4-BE49-F238E27FC236}">
              <a16:creationId xmlns:a16="http://schemas.microsoft.com/office/drawing/2014/main" id="{3F975FA2-F521-4DD5-881D-E9EB3B55C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51" name="Picture 1347" descr="F-LED201 new design">
          <a:extLst>
            <a:ext uri="{FF2B5EF4-FFF2-40B4-BE49-F238E27FC236}">
              <a16:creationId xmlns:a16="http://schemas.microsoft.com/office/drawing/2014/main" id="{A05873CF-73AD-4002-ADD5-772346C820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52" name="Picture 1347" descr="F-LED201 new design">
          <a:extLst>
            <a:ext uri="{FF2B5EF4-FFF2-40B4-BE49-F238E27FC236}">
              <a16:creationId xmlns:a16="http://schemas.microsoft.com/office/drawing/2014/main" id="{AF46A6E6-D877-42C0-9E44-CCFD8EF49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53" name="Picture 1347" descr="F-LED201 new design">
          <a:extLst>
            <a:ext uri="{FF2B5EF4-FFF2-40B4-BE49-F238E27FC236}">
              <a16:creationId xmlns:a16="http://schemas.microsoft.com/office/drawing/2014/main" id="{1BD06926-8A93-42B3-A629-0828A2F57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54" name="Picture 1347" descr="F-LED201 new design">
          <a:extLst>
            <a:ext uri="{FF2B5EF4-FFF2-40B4-BE49-F238E27FC236}">
              <a16:creationId xmlns:a16="http://schemas.microsoft.com/office/drawing/2014/main" id="{E5267523-3DD2-4A21-A337-4976864BA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55" name="Picture 1347" descr="F-LED201 new design">
          <a:extLst>
            <a:ext uri="{FF2B5EF4-FFF2-40B4-BE49-F238E27FC236}">
              <a16:creationId xmlns:a16="http://schemas.microsoft.com/office/drawing/2014/main" id="{0AC4A951-BA1F-4E1E-8FD2-C5AFB6497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56" name="Picture 1347" descr="F-LED201 new design">
          <a:extLst>
            <a:ext uri="{FF2B5EF4-FFF2-40B4-BE49-F238E27FC236}">
              <a16:creationId xmlns:a16="http://schemas.microsoft.com/office/drawing/2014/main" id="{030EF08E-73EA-459D-8306-D4C9F7C06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57" name="Picture 1347" descr="F-LED201 new design">
          <a:extLst>
            <a:ext uri="{FF2B5EF4-FFF2-40B4-BE49-F238E27FC236}">
              <a16:creationId xmlns:a16="http://schemas.microsoft.com/office/drawing/2014/main" id="{563A2682-D231-4AAF-81DA-E4CC24DB3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58" name="Picture 1347" descr="F-LED201 new design">
          <a:extLst>
            <a:ext uri="{FF2B5EF4-FFF2-40B4-BE49-F238E27FC236}">
              <a16:creationId xmlns:a16="http://schemas.microsoft.com/office/drawing/2014/main" id="{A88BF595-2538-4641-AF56-B84A5DCFE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59" name="Picture 1347" descr="F-LED201 new design">
          <a:extLst>
            <a:ext uri="{FF2B5EF4-FFF2-40B4-BE49-F238E27FC236}">
              <a16:creationId xmlns:a16="http://schemas.microsoft.com/office/drawing/2014/main" id="{58385934-F81E-4075-A448-D79232AD0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60" name="Picture 1347" descr="F-LED201 new design">
          <a:extLst>
            <a:ext uri="{FF2B5EF4-FFF2-40B4-BE49-F238E27FC236}">
              <a16:creationId xmlns:a16="http://schemas.microsoft.com/office/drawing/2014/main" id="{658B6164-BBE9-4D8E-807D-7833F48AD6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61" name="Picture 1347" descr="F-LED201 new design">
          <a:extLst>
            <a:ext uri="{FF2B5EF4-FFF2-40B4-BE49-F238E27FC236}">
              <a16:creationId xmlns:a16="http://schemas.microsoft.com/office/drawing/2014/main" id="{7DF58723-520E-44C1-85F6-9149D3460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62" name="Picture 1347" descr="F-LED201 new design">
          <a:extLst>
            <a:ext uri="{FF2B5EF4-FFF2-40B4-BE49-F238E27FC236}">
              <a16:creationId xmlns:a16="http://schemas.microsoft.com/office/drawing/2014/main" id="{CF75FFE4-C8C6-4783-BDA0-1E77A8B67E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63" name="Picture 1347" descr="F-LED201 new design">
          <a:extLst>
            <a:ext uri="{FF2B5EF4-FFF2-40B4-BE49-F238E27FC236}">
              <a16:creationId xmlns:a16="http://schemas.microsoft.com/office/drawing/2014/main" id="{007954F5-A012-40EB-99BC-B2D01B692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64" name="Picture 1347" descr="F-LED201 new design">
          <a:extLst>
            <a:ext uri="{FF2B5EF4-FFF2-40B4-BE49-F238E27FC236}">
              <a16:creationId xmlns:a16="http://schemas.microsoft.com/office/drawing/2014/main" id="{D96F1865-AB44-43A0-9772-1463A16031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65" name="Picture 1347" descr="F-LED201 new design">
          <a:extLst>
            <a:ext uri="{FF2B5EF4-FFF2-40B4-BE49-F238E27FC236}">
              <a16:creationId xmlns:a16="http://schemas.microsoft.com/office/drawing/2014/main" id="{BACD0E36-1D39-4047-A628-B41036019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66" name="Picture 1347" descr="F-LED201 new design">
          <a:extLst>
            <a:ext uri="{FF2B5EF4-FFF2-40B4-BE49-F238E27FC236}">
              <a16:creationId xmlns:a16="http://schemas.microsoft.com/office/drawing/2014/main" id="{E0B6FE4D-263E-4202-A14A-E34D692630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67" name="Picture 1347" descr="F-LED201 new design">
          <a:extLst>
            <a:ext uri="{FF2B5EF4-FFF2-40B4-BE49-F238E27FC236}">
              <a16:creationId xmlns:a16="http://schemas.microsoft.com/office/drawing/2014/main" id="{A9AC4C06-721F-49F9-AB62-988A8E083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68" name="Picture 1347" descr="F-LED201 new design">
          <a:extLst>
            <a:ext uri="{FF2B5EF4-FFF2-40B4-BE49-F238E27FC236}">
              <a16:creationId xmlns:a16="http://schemas.microsoft.com/office/drawing/2014/main" id="{D82694B9-A223-49B9-B125-EF381FFCE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69" name="Picture 1347" descr="F-LED201 new design">
          <a:extLst>
            <a:ext uri="{FF2B5EF4-FFF2-40B4-BE49-F238E27FC236}">
              <a16:creationId xmlns:a16="http://schemas.microsoft.com/office/drawing/2014/main" id="{38B7F1F3-62C2-43F4-963D-F37C6E240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70" name="Picture 1347" descr="F-LED201 new design">
          <a:extLst>
            <a:ext uri="{FF2B5EF4-FFF2-40B4-BE49-F238E27FC236}">
              <a16:creationId xmlns:a16="http://schemas.microsoft.com/office/drawing/2014/main" id="{6E24C2A8-5FEC-4961-AF8F-88287F066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71" name="Picture 1347" descr="F-LED201 new design">
          <a:extLst>
            <a:ext uri="{FF2B5EF4-FFF2-40B4-BE49-F238E27FC236}">
              <a16:creationId xmlns:a16="http://schemas.microsoft.com/office/drawing/2014/main" id="{E46DBABD-BF52-464A-BFBD-CAF2E01D9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72" name="Picture 1347" descr="F-LED201 new design">
          <a:extLst>
            <a:ext uri="{FF2B5EF4-FFF2-40B4-BE49-F238E27FC236}">
              <a16:creationId xmlns:a16="http://schemas.microsoft.com/office/drawing/2014/main" id="{75962181-28A1-43A1-89E2-1F0435EC1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73" name="Picture 1347" descr="F-LED201 new design">
          <a:extLst>
            <a:ext uri="{FF2B5EF4-FFF2-40B4-BE49-F238E27FC236}">
              <a16:creationId xmlns:a16="http://schemas.microsoft.com/office/drawing/2014/main" id="{BEC5437A-4B43-4107-875D-22CAAD7BC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74" name="Picture 1347" descr="F-LED201 new design">
          <a:extLst>
            <a:ext uri="{FF2B5EF4-FFF2-40B4-BE49-F238E27FC236}">
              <a16:creationId xmlns:a16="http://schemas.microsoft.com/office/drawing/2014/main" id="{E379DD00-2EEA-424E-AFAF-144679EE29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75" name="Picture 1347" descr="F-LED201 new design">
          <a:extLst>
            <a:ext uri="{FF2B5EF4-FFF2-40B4-BE49-F238E27FC236}">
              <a16:creationId xmlns:a16="http://schemas.microsoft.com/office/drawing/2014/main" id="{A4FA5FF2-CBBE-4375-8CFF-8AF6E3648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76" name="Picture 1347" descr="F-LED201 new design">
          <a:extLst>
            <a:ext uri="{FF2B5EF4-FFF2-40B4-BE49-F238E27FC236}">
              <a16:creationId xmlns:a16="http://schemas.microsoft.com/office/drawing/2014/main" id="{1B26270C-E9C7-4F56-AD48-FF7CB98C4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77" name="Picture 1347" descr="F-LED201 new design">
          <a:extLst>
            <a:ext uri="{FF2B5EF4-FFF2-40B4-BE49-F238E27FC236}">
              <a16:creationId xmlns:a16="http://schemas.microsoft.com/office/drawing/2014/main" id="{04C97345-A467-4200-ADD2-9945EB6F0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78" name="Picture 1347" descr="F-LED201 new design">
          <a:extLst>
            <a:ext uri="{FF2B5EF4-FFF2-40B4-BE49-F238E27FC236}">
              <a16:creationId xmlns:a16="http://schemas.microsoft.com/office/drawing/2014/main" id="{FCF65EE2-D9DD-4097-9059-4D7EF0826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79" name="Picture 1347" descr="F-LED201 new design">
          <a:extLst>
            <a:ext uri="{FF2B5EF4-FFF2-40B4-BE49-F238E27FC236}">
              <a16:creationId xmlns:a16="http://schemas.microsoft.com/office/drawing/2014/main" id="{E9BD3606-E9AA-441C-A3A5-50E6863A3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80" name="Picture 1347" descr="F-LED201 new design">
          <a:extLst>
            <a:ext uri="{FF2B5EF4-FFF2-40B4-BE49-F238E27FC236}">
              <a16:creationId xmlns:a16="http://schemas.microsoft.com/office/drawing/2014/main" id="{D6D348F5-8485-4291-881D-08100CB15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81" name="Picture 1347" descr="F-LED201 new design">
          <a:extLst>
            <a:ext uri="{FF2B5EF4-FFF2-40B4-BE49-F238E27FC236}">
              <a16:creationId xmlns:a16="http://schemas.microsoft.com/office/drawing/2014/main" id="{139C2B17-0991-4F57-837F-062C1ED24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82" name="Picture 1347" descr="F-LED201 new design">
          <a:extLst>
            <a:ext uri="{FF2B5EF4-FFF2-40B4-BE49-F238E27FC236}">
              <a16:creationId xmlns:a16="http://schemas.microsoft.com/office/drawing/2014/main" id="{3AB253F7-1401-4E05-A7B8-4BAB7E1751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83" name="Picture 1347" descr="F-LED201 new design">
          <a:extLst>
            <a:ext uri="{FF2B5EF4-FFF2-40B4-BE49-F238E27FC236}">
              <a16:creationId xmlns:a16="http://schemas.microsoft.com/office/drawing/2014/main" id="{75C48A04-86D8-4DAF-85A0-BFDD5BA21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84" name="Picture 1347" descr="F-LED201 new design">
          <a:extLst>
            <a:ext uri="{FF2B5EF4-FFF2-40B4-BE49-F238E27FC236}">
              <a16:creationId xmlns:a16="http://schemas.microsoft.com/office/drawing/2014/main" id="{5823FF7C-7D37-4699-AD85-F1EB3E191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85" name="Picture 1347" descr="F-LED201 new design">
          <a:extLst>
            <a:ext uri="{FF2B5EF4-FFF2-40B4-BE49-F238E27FC236}">
              <a16:creationId xmlns:a16="http://schemas.microsoft.com/office/drawing/2014/main" id="{610B112E-28EB-4399-9F6D-871D6BA81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86" name="Picture 1347" descr="F-LED201 new design">
          <a:extLst>
            <a:ext uri="{FF2B5EF4-FFF2-40B4-BE49-F238E27FC236}">
              <a16:creationId xmlns:a16="http://schemas.microsoft.com/office/drawing/2014/main" id="{5B40BDC2-0A2E-4C03-BAF8-75CF99927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87" name="Picture 1347" descr="F-LED201 new design">
          <a:extLst>
            <a:ext uri="{FF2B5EF4-FFF2-40B4-BE49-F238E27FC236}">
              <a16:creationId xmlns:a16="http://schemas.microsoft.com/office/drawing/2014/main" id="{666193BA-AF98-40A0-9EBC-320DCA19C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88" name="Picture 1347" descr="F-LED201 new design">
          <a:extLst>
            <a:ext uri="{FF2B5EF4-FFF2-40B4-BE49-F238E27FC236}">
              <a16:creationId xmlns:a16="http://schemas.microsoft.com/office/drawing/2014/main" id="{4DA4F08A-D711-4CD6-A7A0-C7100171B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89" name="Picture 1347" descr="F-LED201 new design">
          <a:extLst>
            <a:ext uri="{FF2B5EF4-FFF2-40B4-BE49-F238E27FC236}">
              <a16:creationId xmlns:a16="http://schemas.microsoft.com/office/drawing/2014/main" id="{D1309077-81E4-4C79-B66D-D2E1AF67A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90" name="Picture 1347" descr="F-LED201 new design">
          <a:extLst>
            <a:ext uri="{FF2B5EF4-FFF2-40B4-BE49-F238E27FC236}">
              <a16:creationId xmlns:a16="http://schemas.microsoft.com/office/drawing/2014/main" id="{1EFABBA5-0CFA-4F96-82AF-6ECD1DF45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91" name="Picture 1347" descr="F-LED201 new design">
          <a:extLst>
            <a:ext uri="{FF2B5EF4-FFF2-40B4-BE49-F238E27FC236}">
              <a16:creationId xmlns:a16="http://schemas.microsoft.com/office/drawing/2014/main" id="{650E88E5-6BC4-49D8-90DD-4D7F85345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92" name="Picture 1347" descr="F-LED201 new design">
          <a:extLst>
            <a:ext uri="{FF2B5EF4-FFF2-40B4-BE49-F238E27FC236}">
              <a16:creationId xmlns:a16="http://schemas.microsoft.com/office/drawing/2014/main" id="{079970D3-CBE0-4E51-9A24-F112E8022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93" name="Picture 1347" descr="F-LED201 new design">
          <a:extLst>
            <a:ext uri="{FF2B5EF4-FFF2-40B4-BE49-F238E27FC236}">
              <a16:creationId xmlns:a16="http://schemas.microsoft.com/office/drawing/2014/main" id="{8FDF91B3-9EF8-4D61-86A3-4CC2ECA3E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94" name="Picture 1347" descr="F-LED201 new design">
          <a:extLst>
            <a:ext uri="{FF2B5EF4-FFF2-40B4-BE49-F238E27FC236}">
              <a16:creationId xmlns:a16="http://schemas.microsoft.com/office/drawing/2014/main" id="{2C7F6864-02AF-48DD-9289-1EE5E4A57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95" name="Picture 1347" descr="F-LED201 new design">
          <a:extLst>
            <a:ext uri="{FF2B5EF4-FFF2-40B4-BE49-F238E27FC236}">
              <a16:creationId xmlns:a16="http://schemas.microsoft.com/office/drawing/2014/main" id="{9D32C9C0-BD82-4290-BDE9-3837B8CCC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96" name="Picture 1347" descr="F-LED201 new design">
          <a:extLst>
            <a:ext uri="{FF2B5EF4-FFF2-40B4-BE49-F238E27FC236}">
              <a16:creationId xmlns:a16="http://schemas.microsoft.com/office/drawing/2014/main" id="{BF7030C6-7F6E-4152-A453-CA2BAF06F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97" name="Picture 1347" descr="F-LED201 new design">
          <a:extLst>
            <a:ext uri="{FF2B5EF4-FFF2-40B4-BE49-F238E27FC236}">
              <a16:creationId xmlns:a16="http://schemas.microsoft.com/office/drawing/2014/main" id="{7E4B1FFF-1AE8-46AF-9556-F28DD9083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98" name="Picture 1347" descr="F-LED201 new design">
          <a:extLst>
            <a:ext uri="{FF2B5EF4-FFF2-40B4-BE49-F238E27FC236}">
              <a16:creationId xmlns:a16="http://schemas.microsoft.com/office/drawing/2014/main" id="{256223B9-D021-4AE1-96AC-87325D1663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799" name="Picture 1347" descr="F-LED201 new design">
          <a:extLst>
            <a:ext uri="{FF2B5EF4-FFF2-40B4-BE49-F238E27FC236}">
              <a16:creationId xmlns:a16="http://schemas.microsoft.com/office/drawing/2014/main" id="{CBDF15B1-77F5-4154-A504-68E12DE4C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00" name="Picture 1347" descr="F-LED201 new design">
          <a:extLst>
            <a:ext uri="{FF2B5EF4-FFF2-40B4-BE49-F238E27FC236}">
              <a16:creationId xmlns:a16="http://schemas.microsoft.com/office/drawing/2014/main" id="{FE784352-CD5F-4481-8F12-0218484CF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01" name="Picture 1347" descr="F-LED201 new design">
          <a:extLst>
            <a:ext uri="{FF2B5EF4-FFF2-40B4-BE49-F238E27FC236}">
              <a16:creationId xmlns:a16="http://schemas.microsoft.com/office/drawing/2014/main" id="{E9625813-2C4D-4074-ABBB-D7BD1ED277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02" name="Picture 1347" descr="F-LED201 new design">
          <a:extLst>
            <a:ext uri="{FF2B5EF4-FFF2-40B4-BE49-F238E27FC236}">
              <a16:creationId xmlns:a16="http://schemas.microsoft.com/office/drawing/2014/main" id="{184A5915-4356-4798-98FB-026D1B9DB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03" name="Picture 1347" descr="F-LED201 new design">
          <a:extLst>
            <a:ext uri="{FF2B5EF4-FFF2-40B4-BE49-F238E27FC236}">
              <a16:creationId xmlns:a16="http://schemas.microsoft.com/office/drawing/2014/main" id="{5D38AFE3-331B-4C79-BAAA-673D0A11F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04" name="Picture 1347" descr="F-LED201 new design">
          <a:extLst>
            <a:ext uri="{FF2B5EF4-FFF2-40B4-BE49-F238E27FC236}">
              <a16:creationId xmlns:a16="http://schemas.microsoft.com/office/drawing/2014/main" id="{FBC7FB24-6A00-46D7-B0BB-8A417446A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05" name="Picture 1347" descr="F-LED201 new design">
          <a:extLst>
            <a:ext uri="{FF2B5EF4-FFF2-40B4-BE49-F238E27FC236}">
              <a16:creationId xmlns:a16="http://schemas.microsoft.com/office/drawing/2014/main" id="{A03A1341-8E62-4201-90C2-0CEE655B2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06" name="Picture 1347" descr="F-LED201 new design">
          <a:extLst>
            <a:ext uri="{FF2B5EF4-FFF2-40B4-BE49-F238E27FC236}">
              <a16:creationId xmlns:a16="http://schemas.microsoft.com/office/drawing/2014/main" id="{9DE26503-9247-45D7-AFCF-4698A402C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07" name="Picture 1347" descr="F-LED201 new design">
          <a:extLst>
            <a:ext uri="{FF2B5EF4-FFF2-40B4-BE49-F238E27FC236}">
              <a16:creationId xmlns:a16="http://schemas.microsoft.com/office/drawing/2014/main" id="{DAB56655-2608-4983-ACF3-0E17DB109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08" name="Picture 1347" descr="F-LED201 new design">
          <a:extLst>
            <a:ext uri="{FF2B5EF4-FFF2-40B4-BE49-F238E27FC236}">
              <a16:creationId xmlns:a16="http://schemas.microsoft.com/office/drawing/2014/main" id="{22C0967E-C551-4742-9014-21704760B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09" name="Picture 1347" descr="F-LED201 new design">
          <a:extLst>
            <a:ext uri="{FF2B5EF4-FFF2-40B4-BE49-F238E27FC236}">
              <a16:creationId xmlns:a16="http://schemas.microsoft.com/office/drawing/2014/main" id="{B0B1DD7C-7FDF-420F-AC08-EA40250CD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10" name="Picture 1347" descr="F-LED201 new design">
          <a:extLst>
            <a:ext uri="{FF2B5EF4-FFF2-40B4-BE49-F238E27FC236}">
              <a16:creationId xmlns:a16="http://schemas.microsoft.com/office/drawing/2014/main" id="{BDDB345B-9D37-462B-B271-9B2FEB84D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11" name="Picture 1347" descr="F-LED201 new design">
          <a:extLst>
            <a:ext uri="{FF2B5EF4-FFF2-40B4-BE49-F238E27FC236}">
              <a16:creationId xmlns:a16="http://schemas.microsoft.com/office/drawing/2014/main" id="{C68E9338-718B-4E21-A2D7-35E0A17D7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12" name="Picture 1347" descr="F-LED201 new design">
          <a:extLst>
            <a:ext uri="{FF2B5EF4-FFF2-40B4-BE49-F238E27FC236}">
              <a16:creationId xmlns:a16="http://schemas.microsoft.com/office/drawing/2014/main" id="{327C9258-0AC9-48E8-8F8D-165A49F3D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13" name="Picture 1347" descr="F-LED201 new design">
          <a:extLst>
            <a:ext uri="{FF2B5EF4-FFF2-40B4-BE49-F238E27FC236}">
              <a16:creationId xmlns:a16="http://schemas.microsoft.com/office/drawing/2014/main" id="{EEAF0144-9618-4D70-8732-8267DB801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14" name="Picture 1347" descr="F-LED201 new design">
          <a:extLst>
            <a:ext uri="{FF2B5EF4-FFF2-40B4-BE49-F238E27FC236}">
              <a16:creationId xmlns:a16="http://schemas.microsoft.com/office/drawing/2014/main" id="{34D14DF5-2374-4F5C-8228-211C2EC5F3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15" name="Picture 1347" descr="F-LED201 new design">
          <a:extLst>
            <a:ext uri="{FF2B5EF4-FFF2-40B4-BE49-F238E27FC236}">
              <a16:creationId xmlns:a16="http://schemas.microsoft.com/office/drawing/2014/main" id="{F51A6142-92AB-483B-A5E0-2B8726359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16" name="Picture 1347" descr="F-LED201 new design">
          <a:extLst>
            <a:ext uri="{FF2B5EF4-FFF2-40B4-BE49-F238E27FC236}">
              <a16:creationId xmlns:a16="http://schemas.microsoft.com/office/drawing/2014/main" id="{26CCF5AB-AC1B-4EA5-9C33-A36AD7907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17" name="Picture 1347" descr="F-LED201 new design">
          <a:extLst>
            <a:ext uri="{FF2B5EF4-FFF2-40B4-BE49-F238E27FC236}">
              <a16:creationId xmlns:a16="http://schemas.microsoft.com/office/drawing/2014/main" id="{19237BB0-0C5C-42D0-9C5A-C5A5F44D8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18" name="Picture 1347" descr="F-LED201 new design">
          <a:extLst>
            <a:ext uri="{FF2B5EF4-FFF2-40B4-BE49-F238E27FC236}">
              <a16:creationId xmlns:a16="http://schemas.microsoft.com/office/drawing/2014/main" id="{D4950BA6-2401-43B3-A520-2FE696DA1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19" name="Picture 1347" descr="F-LED201 new design">
          <a:extLst>
            <a:ext uri="{FF2B5EF4-FFF2-40B4-BE49-F238E27FC236}">
              <a16:creationId xmlns:a16="http://schemas.microsoft.com/office/drawing/2014/main" id="{32B3DF33-41A7-4BB3-8E2C-2A6816B2E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20" name="Picture 1347" descr="F-LED201 new design">
          <a:extLst>
            <a:ext uri="{FF2B5EF4-FFF2-40B4-BE49-F238E27FC236}">
              <a16:creationId xmlns:a16="http://schemas.microsoft.com/office/drawing/2014/main" id="{D9E90AEC-10AD-4725-91B0-170DAD7EF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21" name="Picture 1347" descr="F-LED201 new design">
          <a:extLst>
            <a:ext uri="{FF2B5EF4-FFF2-40B4-BE49-F238E27FC236}">
              <a16:creationId xmlns:a16="http://schemas.microsoft.com/office/drawing/2014/main" id="{6C6151E2-BC17-4292-9AA0-04D6A942C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22" name="Picture 1347" descr="F-LED201 new design">
          <a:extLst>
            <a:ext uri="{FF2B5EF4-FFF2-40B4-BE49-F238E27FC236}">
              <a16:creationId xmlns:a16="http://schemas.microsoft.com/office/drawing/2014/main" id="{90809DF2-1AA7-4D3B-90FC-C05E2FB6C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23" name="Picture 1347" descr="F-LED201 new design">
          <a:extLst>
            <a:ext uri="{FF2B5EF4-FFF2-40B4-BE49-F238E27FC236}">
              <a16:creationId xmlns:a16="http://schemas.microsoft.com/office/drawing/2014/main" id="{F9C97522-44C8-45A4-B03D-927B21A65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24" name="Picture 1347" descr="F-LED201 new design">
          <a:extLst>
            <a:ext uri="{FF2B5EF4-FFF2-40B4-BE49-F238E27FC236}">
              <a16:creationId xmlns:a16="http://schemas.microsoft.com/office/drawing/2014/main" id="{6D11283D-2D4A-4F68-AD9B-001EDF50A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25" name="Picture 1347" descr="F-LED201 new design">
          <a:extLst>
            <a:ext uri="{FF2B5EF4-FFF2-40B4-BE49-F238E27FC236}">
              <a16:creationId xmlns:a16="http://schemas.microsoft.com/office/drawing/2014/main" id="{1A374ED1-ED01-487C-BAA5-F60AD9528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26" name="Picture 1347" descr="F-LED201 new design">
          <a:extLst>
            <a:ext uri="{FF2B5EF4-FFF2-40B4-BE49-F238E27FC236}">
              <a16:creationId xmlns:a16="http://schemas.microsoft.com/office/drawing/2014/main" id="{752B2158-87E9-4E6A-9A42-49D61BBA2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27" name="Picture 1347" descr="F-LED201 new design">
          <a:extLst>
            <a:ext uri="{FF2B5EF4-FFF2-40B4-BE49-F238E27FC236}">
              <a16:creationId xmlns:a16="http://schemas.microsoft.com/office/drawing/2014/main" id="{C1835723-D860-4A70-9A66-890CFB3AB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28" name="Picture 1347" descr="F-LED201 new design">
          <a:extLst>
            <a:ext uri="{FF2B5EF4-FFF2-40B4-BE49-F238E27FC236}">
              <a16:creationId xmlns:a16="http://schemas.microsoft.com/office/drawing/2014/main" id="{19327604-3493-47B7-BAB7-94F567B89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29" name="Picture 1347" descr="F-LED201 new design">
          <a:extLst>
            <a:ext uri="{FF2B5EF4-FFF2-40B4-BE49-F238E27FC236}">
              <a16:creationId xmlns:a16="http://schemas.microsoft.com/office/drawing/2014/main" id="{8F6EE122-91F9-4F8D-88CE-3B32433A5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30" name="Picture 1347" descr="F-LED201 new design">
          <a:extLst>
            <a:ext uri="{FF2B5EF4-FFF2-40B4-BE49-F238E27FC236}">
              <a16:creationId xmlns:a16="http://schemas.microsoft.com/office/drawing/2014/main" id="{83118848-EE77-4188-8465-7A799606B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31" name="Picture 1347" descr="F-LED201 new design">
          <a:extLst>
            <a:ext uri="{FF2B5EF4-FFF2-40B4-BE49-F238E27FC236}">
              <a16:creationId xmlns:a16="http://schemas.microsoft.com/office/drawing/2014/main" id="{E27D1494-0002-4B4F-B073-1482625D4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32" name="Picture 1347" descr="F-LED201 new design">
          <a:extLst>
            <a:ext uri="{FF2B5EF4-FFF2-40B4-BE49-F238E27FC236}">
              <a16:creationId xmlns:a16="http://schemas.microsoft.com/office/drawing/2014/main" id="{5BC985D7-028F-4DB3-B056-C6B4B09C88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33" name="Picture 1347" descr="F-LED201 new design">
          <a:extLst>
            <a:ext uri="{FF2B5EF4-FFF2-40B4-BE49-F238E27FC236}">
              <a16:creationId xmlns:a16="http://schemas.microsoft.com/office/drawing/2014/main" id="{2D5BA905-8BA2-48C8-A883-C36E22451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34" name="Picture 1347" descr="F-LED201 new design">
          <a:extLst>
            <a:ext uri="{FF2B5EF4-FFF2-40B4-BE49-F238E27FC236}">
              <a16:creationId xmlns:a16="http://schemas.microsoft.com/office/drawing/2014/main" id="{D80E9C7D-78C0-4331-A0E9-4F8511A8E4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35" name="Picture 1347" descr="F-LED201 new design">
          <a:extLst>
            <a:ext uri="{FF2B5EF4-FFF2-40B4-BE49-F238E27FC236}">
              <a16:creationId xmlns:a16="http://schemas.microsoft.com/office/drawing/2014/main" id="{F830429F-6AAD-406A-973F-AD3FD10A5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36" name="Picture 1347" descr="F-LED201 new design">
          <a:extLst>
            <a:ext uri="{FF2B5EF4-FFF2-40B4-BE49-F238E27FC236}">
              <a16:creationId xmlns:a16="http://schemas.microsoft.com/office/drawing/2014/main" id="{F222B4DA-A25E-4FC6-8ED5-AB73D94AD4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37" name="Picture 1347" descr="F-LED201 new design">
          <a:extLst>
            <a:ext uri="{FF2B5EF4-FFF2-40B4-BE49-F238E27FC236}">
              <a16:creationId xmlns:a16="http://schemas.microsoft.com/office/drawing/2014/main" id="{31AAE916-8800-4B05-8494-EBA5CB71C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38" name="Picture 1347" descr="F-LED201 new design">
          <a:extLst>
            <a:ext uri="{FF2B5EF4-FFF2-40B4-BE49-F238E27FC236}">
              <a16:creationId xmlns:a16="http://schemas.microsoft.com/office/drawing/2014/main" id="{B86233DF-E7FA-4AB0-9B8F-0A08B1BFD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39" name="Picture 1347" descr="F-LED201 new design">
          <a:extLst>
            <a:ext uri="{FF2B5EF4-FFF2-40B4-BE49-F238E27FC236}">
              <a16:creationId xmlns:a16="http://schemas.microsoft.com/office/drawing/2014/main" id="{2CDC3E74-9FE8-4A7E-BD21-88E927400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40" name="Picture 1347" descr="F-LED201 new design">
          <a:extLst>
            <a:ext uri="{FF2B5EF4-FFF2-40B4-BE49-F238E27FC236}">
              <a16:creationId xmlns:a16="http://schemas.microsoft.com/office/drawing/2014/main" id="{8DA487E7-5244-4A3E-A098-AF46054DB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41" name="Picture 1347" descr="F-LED201 new design">
          <a:extLst>
            <a:ext uri="{FF2B5EF4-FFF2-40B4-BE49-F238E27FC236}">
              <a16:creationId xmlns:a16="http://schemas.microsoft.com/office/drawing/2014/main" id="{3A446DB2-BDE6-45DB-AECD-A39294CA7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42" name="Picture 1347" descr="F-LED201 new design">
          <a:extLst>
            <a:ext uri="{FF2B5EF4-FFF2-40B4-BE49-F238E27FC236}">
              <a16:creationId xmlns:a16="http://schemas.microsoft.com/office/drawing/2014/main" id="{0F5EBE20-EBC7-4C49-B8C6-E44979C37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43" name="Picture 1347" descr="F-LED201 new design">
          <a:extLst>
            <a:ext uri="{FF2B5EF4-FFF2-40B4-BE49-F238E27FC236}">
              <a16:creationId xmlns:a16="http://schemas.microsoft.com/office/drawing/2014/main" id="{F76FF22E-E977-4EC9-8DF0-619687FD1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44" name="Picture 1347" descr="F-LED201 new design">
          <a:extLst>
            <a:ext uri="{FF2B5EF4-FFF2-40B4-BE49-F238E27FC236}">
              <a16:creationId xmlns:a16="http://schemas.microsoft.com/office/drawing/2014/main" id="{FEC2B75B-1FF4-4081-9B13-C613A35DC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45" name="Picture 1347" descr="F-LED201 new design">
          <a:extLst>
            <a:ext uri="{FF2B5EF4-FFF2-40B4-BE49-F238E27FC236}">
              <a16:creationId xmlns:a16="http://schemas.microsoft.com/office/drawing/2014/main" id="{53CC1519-6135-433B-997A-FAA934D59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46" name="Picture 1347" descr="F-LED201 new design">
          <a:extLst>
            <a:ext uri="{FF2B5EF4-FFF2-40B4-BE49-F238E27FC236}">
              <a16:creationId xmlns:a16="http://schemas.microsoft.com/office/drawing/2014/main" id="{2C9A9D18-95D0-4EB3-979B-2BBAEBAE5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47" name="Picture 1347" descr="F-LED201 new design">
          <a:extLst>
            <a:ext uri="{FF2B5EF4-FFF2-40B4-BE49-F238E27FC236}">
              <a16:creationId xmlns:a16="http://schemas.microsoft.com/office/drawing/2014/main" id="{803E17ED-50C6-4CB6-97DF-26F682A12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48" name="Picture 1347" descr="F-LED201 new design">
          <a:extLst>
            <a:ext uri="{FF2B5EF4-FFF2-40B4-BE49-F238E27FC236}">
              <a16:creationId xmlns:a16="http://schemas.microsoft.com/office/drawing/2014/main" id="{830B029B-E42A-4A88-8A03-8A69C9E52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49" name="Picture 1347" descr="F-LED201 new design">
          <a:extLst>
            <a:ext uri="{FF2B5EF4-FFF2-40B4-BE49-F238E27FC236}">
              <a16:creationId xmlns:a16="http://schemas.microsoft.com/office/drawing/2014/main" id="{1B7E5161-2618-41FF-B232-BCF81EE49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50" name="Picture 1347" descr="F-LED201 new design">
          <a:extLst>
            <a:ext uri="{FF2B5EF4-FFF2-40B4-BE49-F238E27FC236}">
              <a16:creationId xmlns:a16="http://schemas.microsoft.com/office/drawing/2014/main" id="{B4A830EB-1A84-476B-8B8E-BD4D8FAEE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51" name="Picture 1347" descr="F-LED201 new design">
          <a:extLst>
            <a:ext uri="{FF2B5EF4-FFF2-40B4-BE49-F238E27FC236}">
              <a16:creationId xmlns:a16="http://schemas.microsoft.com/office/drawing/2014/main" id="{BD2682F2-8278-4624-9809-C87F0A6AE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52" name="Picture 1347" descr="F-LED201 new design">
          <a:extLst>
            <a:ext uri="{FF2B5EF4-FFF2-40B4-BE49-F238E27FC236}">
              <a16:creationId xmlns:a16="http://schemas.microsoft.com/office/drawing/2014/main" id="{42B29A1B-15D0-4431-BAEF-011A7DECD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53" name="Picture 1347" descr="F-LED201 new design">
          <a:extLst>
            <a:ext uri="{FF2B5EF4-FFF2-40B4-BE49-F238E27FC236}">
              <a16:creationId xmlns:a16="http://schemas.microsoft.com/office/drawing/2014/main" id="{0CB92048-BB79-4D1D-B780-FADFE88751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54" name="Picture 1347" descr="F-LED201 new design">
          <a:extLst>
            <a:ext uri="{FF2B5EF4-FFF2-40B4-BE49-F238E27FC236}">
              <a16:creationId xmlns:a16="http://schemas.microsoft.com/office/drawing/2014/main" id="{F8B9AD91-CA31-4C5B-BCC4-A984E2103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55" name="Picture 1347" descr="F-LED201 new design">
          <a:extLst>
            <a:ext uri="{FF2B5EF4-FFF2-40B4-BE49-F238E27FC236}">
              <a16:creationId xmlns:a16="http://schemas.microsoft.com/office/drawing/2014/main" id="{5CB19CD2-4DF8-4F62-935A-45E1598EB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56" name="Picture 1347" descr="F-LED201 new design">
          <a:extLst>
            <a:ext uri="{FF2B5EF4-FFF2-40B4-BE49-F238E27FC236}">
              <a16:creationId xmlns:a16="http://schemas.microsoft.com/office/drawing/2014/main" id="{95110D02-B823-42C7-A114-B8A86A4FC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57" name="Picture 1347" descr="F-LED201 new design">
          <a:extLst>
            <a:ext uri="{FF2B5EF4-FFF2-40B4-BE49-F238E27FC236}">
              <a16:creationId xmlns:a16="http://schemas.microsoft.com/office/drawing/2014/main" id="{B9869CCC-DFB3-47D9-959D-7840F305D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58" name="Picture 1347" descr="F-LED201 new design">
          <a:extLst>
            <a:ext uri="{FF2B5EF4-FFF2-40B4-BE49-F238E27FC236}">
              <a16:creationId xmlns:a16="http://schemas.microsoft.com/office/drawing/2014/main" id="{CFF19B47-1950-4843-9203-95E4D5C54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59" name="Picture 1347" descr="F-LED201 new design">
          <a:extLst>
            <a:ext uri="{FF2B5EF4-FFF2-40B4-BE49-F238E27FC236}">
              <a16:creationId xmlns:a16="http://schemas.microsoft.com/office/drawing/2014/main" id="{23BD7FAD-4BC4-45DF-A360-16EF22611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60" name="Picture 1347" descr="F-LED201 new design">
          <a:extLst>
            <a:ext uri="{FF2B5EF4-FFF2-40B4-BE49-F238E27FC236}">
              <a16:creationId xmlns:a16="http://schemas.microsoft.com/office/drawing/2014/main" id="{35340031-24FC-44A3-B662-B00C6B437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61" name="Picture 1347" descr="F-LED201 new design">
          <a:extLst>
            <a:ext uri="{FF2B5EF4-FFF2-40B4-BE49-F238E27FC236}">
              <a16:creationId xmlns:a16="http://schemas.microsoft.com/office/drawing/2014/main" id="{1415A905-0C70-4EDB-8882-B9BA4A3F12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62" name="Picture 1347" descr="F-LED201 new design">
          <a:extLst>
            <a:ext uri="{FF2B5EF4-FFF2-40B4-BE49-F238E27FC236}">
              <a16:creationId xmlns:a16="http://schemas.microsoft.com/office/drawing/2014/main" id="{C57C2810-130B-41EF-9603-136F26772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63" name="Picture 1347" descr="F-LED201 new design">
          <a:extLst>
            <a:ext uri="{FF2B5EF4-FFF2-40B4-BE49-F238E27FC236}">
              <a16:creationId xmlns:a16="http://schemas.microsoft.com/office/drawing/2014/main" id="{48A0FECA-8167-4824-9EFD-3D86894AD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64" name="Picture 1347" descr="F-LED201 new design">
          <a:extLst>
            <a:ext uri="{FF2B5EF4-FFF2-40B4-BE49-F238E27FC236}">
              <a16:creationId xmlns:a16="http://schemas.microsoft.com/office/drawing/2014/main" id="{751AC8B3-9AC5-47D1-8F1C-B04E9B48E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65" name="Picture 1347" descr="F-LED201 new design">
          <a:extLst>
            <a:ext uri="{FF2B5EF4-FFF2-40B4-BE49-F238E27FC236}">
              <a16:creationId xmlns:a16="http://schemas.microsoft.com/office/drawing/2014/main" id="{D2EDA407-B67F-4454-A725-C8D2BE6CC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66" name="Picture 1347" descr="F-LED201 new design">
          <a:extLst>
            <a:ext uri="{FF2B5EF4-FFF2-40B4-BE49-F238E27FC236}">
              <a16:creationId xmlns:a16="http://schemas.microsoft.com/office/drawing/2014/main" id="{B1F67379-8DC8-4252-AC5D-794847593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67" name="Picture 1347" descr="F-LED201 new design">
          <a:extLst>
            <a:ext uri="{FF2B5EF4-FFF2-40B4-BE49-F238E27FC236}">
              <a16:creationId xmlns:a16="http://schemas.microsoft.com/office/drawing/2014/main" id="{EA568662-56B0-4FBE-BB93-049D9811F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68" name="Picture 1347" descr="F-LED201 new design">
          <a:extLst>
            <a:ext uri="{FF2B5EF4-FFF2-40B4-BE49-F238E27FC236}">
              <a16:creationId xmlns:a16="http://schemas.microsoft.com/office/drawing/2014/main" id="{04E5EB07-7D77-4F0C-917B-20519FBA91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69" name="Picture 1347" descr="F-LED201 new design">
          <a:extLst>
            <a:ext uri="{FF2B5EF4-FFF2-40B4-BE49-F238E27FC236}">
              <a16:creationId xmlns:a16="http://schemas.microsoft.com/office/drawing/2014/main" id="{0BD82481-04F3-4811-B984-C230BC068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70" name="Picture 1347" descr="F-LED201 new design">
          <a:extLst>
            <a:ext uri="{FF2B5EF4-FFF2-40B4-BE49-F238E27FC236}">
              <a16:creationId xmlns:a16="http://schemas.microsoft.com/office/drawing/2014/main" id="{5B5912BD-8E42-40BD-AE67-4FDE68759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71" name="Picture 1347" descr="F-LED201 new design">
          <a:extLst>
            <a:ext uri="{FF2B5EF4-FFF2-40B4-BE49-F238E27FC236}">
              <a16:creationId xmlns:a16="http://schemas.microsoft.com/office/drawing/2014/main" id="{28F18DEA-2130-4F31-AD98-D6A1014EE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72" name="Picture 1347" descr="F-LED201 new design">
          <a:extLst>
            <a:ext uri="{FF2B5EF4-FFF2-40B4-BE49-F238E27FC236}">
              <a16:creationId xmlns:a16="http://schemas.microsoft.com/office/drawing/2014/main" id="{A2EAD1D0-9A51-4103-BADD-A3E6B9F64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73" name="Picture 1347" descr="F-LED201 new design">
          <a:extLst>
            <a:ext uri="{FF2B5EF4-FFF2-40B4-BE49-F238E27FC236}">
              <a16:creationId xmlns:a16="http://schemas.microsoft.com/office/drawing/2014/main" id="{A24FAEA5-EADF-49BB-82F4-4E7B11600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74" name="Picture 1347" descr="F-LED201 new design">
          <a:extLst>
            <a:ext uri="{FF2B5EF4-FFF2-40B4-BE49-F238E27FC236}">
              <a16:creationId xmlns:a16="http://schemas.microsoft.com/office/drawing/2014/main" id="{A7C2BC9C-5556-4C2B-A42E-A987705DD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75" name="Picture 1347" descr="F-LED201 new design">
          <a:extLst>
            <a:ext uri="{FF2B5EF4-FFF2-40B4-BE49-F238E27FC236}">
              <a16:creationId xmlns:a16="http://schemas.microsoft.com/office/drawing/2014/main" id="{BF41544F-114E-4C4C-89FB-3183DCAB8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76" name="Picture 1347" descr="F-LED201 new design">
          <a:extLst>
            <a:ext uri="{FF2B5EF4-FFF2-40B4-BE49-F238E27FC236}">
              <a16:creationId xmlns:a16="http://schemas.microsoft.com/office/drawing/2014/main" id="{189E5678-E198-48F9-B44C-0DC2C1B1A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77" name="Picture 1347" descr="F-LED201 new design">
          <a:extLst>
            <a:ext uri="{FF2B5EF4-FFF2-40B4-BE49-F238E27FC236}">
              <a16:creationId xmlns:a16="http://schemas.microsoft.com/office/drawing/2014/main" id="{D3D48614-3A8F-4C5A-B86C-BE9088D0E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78" name="Picture 1347" descr="F-LED201 new design">
          <a:extLst>
            <a:ext uri="{FF2B5EF4-FFF2-40B4-BE49-F238E27FC236}">
              <a16:creationId xmlns:a16="http://schemas.microsoft.com/office/drawing/2014/main" id="{1BF8C69C-4F9C-43DA-979D-FF0C85D66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79" name="Picture 1347" descr="F-LED201 new design">
          <a:extLst>
            <a:ext uri="{FF2B5EF4-FFF2-40B4-BE49-F238E27FC236}">
              <a16:creationId xmlns:a16="http://schemas.microsoft.com/office/drawing/2014/main" id="{EE8F2894-380A-41A3-BFC3-624034795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80" name="Picture 1347" descr="F-LED201 new design">
          <a:extLst>
            <a:ext uri="{FF2B5EF4-FFF2-40B4-BE49-F238E27FC236}">
              <a16:creationId xmlns:a16="http://schemas.microsoft.com/office/drawing/2014/main" id="{804CA84D-CDB5-41C6-8203-DBBD57D4C2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81" name="Picture 1347" descr="F-LED201 new design">
          <a:extLst>
            <a:ext uri="{FF2B5EF4-FFF2-40B4-BE49-F238E27FC236}">
              <a16:creationId xmlns:a16="http://schemas.microsoft.com/office/drawing/2014/main" id="{DC11418C-0235-462E-901A-8F6C50E7B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82" name="Picture 1347" descr="F-LED201 new design">
          <a:extLst>
            <a:ext uri="{FF2B5EF4-FFF2-40B4-BE49-F238E27FC236}">
              <a16:creationId xmlns:a16="http://schemas.microsoft.com/office/drawing/2014/main" id="{FEC9CB12-6FC2-4DB6-AF00-3997CC6E9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83" name="Picture 1347" descr="F-LED201 new design">
          <a:extLst>
            <a:ext uri="{FF2B5EF4-FFF2-40B4-BE49-F238E27FC236}">
              <a16:creationId xmlns:a16="http://schemas.microsoft.com/office/drawing/2014/main" id="{D9729B4A-1DBF-4748-A532-B1BBA0722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84" name="Picture 1347" descr="F-LED201 new design">
          <a:extLst>
            <a:ext uri="{FF2B5EF4-FFF2-40B4-BE49-F238E27FC236}">
              <a16:creationId xmlns:a16="http://schemas.microsoft.com/office/drawing/2014/main" id="{9E8BF0F7-D7BC-4067-B254-5EF72A99B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85" name="Picture 1347" descr="F-LED201 new design">
          <a:extLst>
            <a:ext uri="{FF2B5EF4-FFF2-40B4-BE49-F238E27FC236}">
              <a16:creationId xmlns:a16="http://schemas.microsoft.com/office/drawing/2014/main" id="{9CC1CC1C-907C-4837-BA7A-C46CDC624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86" name="Picture 1347" descr="F-LED201 new design">
          <a:extLst>
            <a:ext uri="{FF2B5EF4-FFF2-40B4-BE49-F238E27FC236}">
              <a16:creationId xmlns:a16="http://schemas.microsoft.com/office/drawing/2014/main" id="{F1962F0D-B708-415A-AED2-CEAC84494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87" name="Picture 1347" descr="F-LED201 new design">
          <a:extLst>
            <a:ext uri="{FF2B5EF4-FFF2-40B4-BE49-F238E27FC236}">
              <a16:creationId xmlns:a16="http://schemas.microsoft.com/office/drawing/2014/main" id="{8A2159C0-9A31-4163-AE5D-F0E3104EA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88" name="Picture 1347" descr="F-LED201 new design">
          <a:extLst>
            <a:ext uri="{FF2B5EF4-FFF2-40B4-BE49-F238E27FC236}">
              <a16:creationId xmlns:a16="http://schemas.microsoft.com/office/drawing/2014/main" id="{7F991AF2-87BF-4D4C-994C-068293D22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89" name="Picture 1347" descr="F-LED201 new design">
          <a:extLst>
            <a:ext uri="{FF2B5EF4-FFF2-40B4-BE49-F238E27FC236}">
              <a16:creationId xmlns:a16="http://schemas.microsoft.com/office/drawing/2014/main" id="{784892F4-0CF9-4050-AB3C-EE2172C96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90" name="Picture 1347" descr="F-LED201 new design">
          <a:extLst>
            <a:ext uri="{FF2B5EF4-FFF2-40B4-BE49-F238E27FC236}">
              <a16:creationId xmlns:a16="http://schemas.microsoft.com/office/drawing/2014/main" id="{D7A83FF4-E44E-4B15-8994-7526BF1CB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91" name="Picture 1347" descr="F-LED201 new design">
          <a:extLst>
            <a:ext uri="{FF2B5EF4-FFF2-40B4-BE49-F238E27FC236}">
              <a16:creationId xmlns:a16="http://schemas.microsoft.com/office/drawing/2014/main" id="{5F328D6B-ACC9-4E63-BBBA-93A156C9A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92" name="Picture 1347" descr="F-LED201 new design">
          <a:extLst>
            <a:ext uri="{FF2B5EF4-FFF2-40B4-BE49-F238E27FC236}">
              <a16:creationId xmlns:a16="http://schemas.microsoft.com/office/drawing/2014/main" id="{AC5069C2-C33A-4E05-8209-E8DEC34F1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93" name="Picture 1347" descr="F-LED201 new design">
          <a:extLst>
            <a:ext uri="{FF2B5EF4-FFF2-40B4-BE49-F238E27FC236}">
              <a16:creationId xmlns:a16="http://schemas.microsoft.com/office/drawing/2014/main" id="{36212960-0D67-4481-98EC-3416C6963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94" name="Picture 1347" descr="F-LED201 new design">
          <a:extLst>
            <a:ext uri="{FF2B5EF4-FFF2-40B4-BE49-F238E27FC236}">
              <a16:creationId xmlns:a16="http://schemas.microsoft.com/office/drawing/2014/main" id="{6C8BA7E3-5CB7-47FD-882C-D27063975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95" name="Picture 1347" descr="F-LED201 new design">
          <a:extLst>
            <a:ext uri="{FF2B5EF4-FFF2-40B4-BE49-F238E27FC236}">
              <a16:creationId xmlns:a16="http://schemas.microsoft.com/office/drawing/2014/main" id="{D245FB2C-8D5F-491B-B851-7856DF7FB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96" name="Picture 1347" descr="F-LED201 new design">
          <a:extLst>
            <a:ext uri="{FF2B5EF4-FFF2-40B4-BE49-F238E27FC236}">
              <a16:creationId xmlns:a16="http://schemas.microsoft.com/office/drawing/2014/main" id="{133B49D2-06FF-4CA0-9195-4070C62F1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97" name="Picture 1347" descr="F-LED201 new design">
          <a:extLst>
            <a:ext uri="{FF2B5EF4-FFF2-40B4-BE49-F238E27FC236}">
              <a16:creationId xmlns:a16="http://schemas.microsoft.com/office/drawing/2014/main" id="{89963CBC-5BA3-4BF6-B252-97D26DFD5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98" name="Picture 1347" descr="F-LED201 new design">
          <a:extLst>
            <a:ext uri="{FF2B5EF4-FFF2-40B4-BE49-F238E27FC236}">
              <a16:creationId xmlns:a16="http://schemas.microsoft.com/office/drawing/2014/main" id="{BDF01204-841F-47B4-B317-A79684221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899" name="Picture 1347" descr="F-LED201 new design">
          <a:extLst>
            <a:ext uri="{FF2B5EF4-FFF2-40B4-BE49-F238E27FC236}">
              <a16:creationId xmlns:a16="http://schemas.microsoft.com/office/drawing/2014/main" id="{D4B98DDF-FBFD-4A63-87B6-A33A19395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00" name="Picture 1347" descr="F-LED201 new design">
          <a:extLst>
            <a:ext uri="{FF2B5EF4-FFF2-40B4-BE49-F238E27FC236}">
              <a16:creationId xmlns:a16="http://schemas.microsoft.com/office/drawing/2014/main" id="{D5FF09B3-51C4-4C16-9A5C-BAD339705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01" name="Picture 1347" descr="F-LED201 new design">
          <a:extLst>
            <a:ext uri="{FF2B5EF4-FFF2-40B4-BE49-F238E27FC236}">
              <a16:creationId xmlns:a16="http://schemas.microsoft.com/office/drawing/2014/main" id="{FA4FCF93-E4AD-498A-AFAF-1FDB0F823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02" name="Picture 1347" descr="F-LED201 new design">
          <a:extLst>
            <a:ext uri="{FF2B5EF4-FFF2-40B4-BE49-F238E27FC236}">
              <a16:creationId xmlns:a16="http://schemas.microsoft.com/office/drawing/2014/main" id="{C37C99E7-21EE-4DCC-9790-B3D35C8C2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03" name="Picture 1347" descr="F-LED201 new design">
          <a:extLst>
            <a:ext uri="{FF2B5EF4-FFF2-40B4-BE49-F238E27FC236}">
              <a16:creationId xmlns:a16="http://schemas.microsoft.com/office/drawing/2014/main" id="{974122DE-BD87-4EAD-AD11-878041F0E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04" name="Picture 1347" descr="F-LED201 new design">
          <a:extLst>
            <a:ext uri="{FF2B5EF4-FFF2-40B4-BE49-F238E27FC236}">
              <a16:creationId xmlns:a16="http://schemas.microsoft.com/office/drawing/2014/main" id="{C30692EF-0D60-496F-9677-57C8A9EB3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05" name="Picture 1347" descr="F-LED201 new design">
          <a:extLst>
            <a:ext uri="{FF2B5EF4-FFF2-40B4-BE49-F238E27FC236}">
              <a16:creationId xmlns:a16="http://schemas.microsoft.com/office/drawing/2014/main" id="{486B06B0-018C-4DBE-A4F6-DB05A60BE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06" name="Picture 1347" descr="F-LED201 new design">
          <a:extLst>
            <a:ext uri="{FF2B5EF4-FFF2-40B4-BE49-F238E27FC236}">
              <a16:creationId xmlns:a16="http://schemas.microsoft.com/office/drawing/2014/main" id="{16C96834-B39D-43FA-8620-7A1CB61AF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07" name="Picture 1347" descr="F-LED201 new design">
          <a:extLst>
            <a:ext uri="{FF2B5EF4-FFF2-40B4-BE49-F238E27FC236}">
              <a16:creationId xmlns:a16="http://schemas.microsoft.com/office/drawing/2014/main" id="{4FE9150B-D416-4C09-9C8C-A16AA49B9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08" name="Picture 1347" descr="F-LED201 new design">
          <a:extLst>
            <a:ext uri="{FF2B5EF4-FFF2-40B4-BE49-F238E27FC236}">
              <a16:creationId xmlns:a16="http://schemas.microsoft.com/office/drawing/2014/main" id="{DB0D4E3E-5A16-4418-8A15-1D8BD78EB5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09" name="Picture 1347" descr="F-LED201 new design">
          <a:extLst>
            <a:ext uri="{FF2B5EF4-FFF2-40B4-BE49-F238E27FC236}">
              <a16:creationId xmlns:a16="http://schemas.microsoft.com/office/drawing/2014/main" id="{C83B1ED0-8D6C-4711-963B-8B42296ED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10" name="Picture 1347" descr="F-LED201 new design">
          <a:extLst>
            <a:ext uri="{FF2B5EF4-FFF2-40B4-BE49-F238E27FC236}">
              <a16:creationId xmlns:a16="http://schemas.microsoft.com/office/drawing/2014/main" id="{427C4C5A-1E0D-4225-902A-EFE7330BFB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11" name="Picture 1347" descr="F-LED201 new design">
          <a:extLst>
            <a:ext uri="{FF2B5EF4-FFF2-40B4-BE49-F238E27FC236}">
              <a16:creationId xmlns:a16="http://schemas.microsoft.com/office/drawing/2014/main" id="{6953E1DF-F224-41FB-999D-EC61840D5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12" name="Picture 1347" descr="F-LED201 new design">
          <a:extLst>
            <a:ext uri="{FF2B5EF4-FFF2-40B4-BE49-F238E27FC236}">
              <a16:creationId xmlns:a16="http://schemas.microsoft.com/office/drawing/2014/main" id="{F079374E-6D1C-404E-B047-D763B8CC6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13" name="Picture 1347" descr="F-LED201 new design">
          <a:extLst>
            <a:ext uri="{FF2B5EF4-FFF2-40B4-BE49-F238E27FC236}">
              <a16:creationId xmlns:a16="http://schemas.microsoft.com/office/drawing/2014/main" id="{2A1850D9-DCB7-4A78-967F-A18BF2013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14" name="Picture 1347" descr="F-LED201 new design">
          <a:extLst>
            <a:ext uri="{FF2B5EF4-FFF2-40B4-BE49-F238E27FC236}">
              <a16:creationId xmlns:a16="http://schemas.microsoft.com/office/drawing/2014/main" id="{6AB5FEC2-2D94-4371-B946-9F0CECEDA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15" name="Picture 1347" descr="F-LED201 new design">
          <a:extLst>
            <a:ext uri="{FF2B5EF4-FFF2-40B4-BE49-F238E27FC236}">
              <a16:creationId xmlns:a16="http://schemas.microsoft.com/office/drawing/2014/main" id="{EF9C1627-9378-4333-86FE-6E3A5DFB0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16" name="Picture 1347" descr="F-LED201 new design">
          <a:extLst>
            <a:ext uri="{FF2B5EF4-FFF2-40B4-BE49-F238E27FC236}">
              <a16:creationId xmlns:a16="http://schemas.microsoft.com/office/drawing/2014/main" id="{28436385-B80D-4E68-A2A9-6FA8567C4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17" name="Picture 1347" descr="F-LED201 new design">
          <a:extLst>
            <a:ext uri="{FF2B5EF4-FFF2-40B4-BE49-F238E27FC236}">
              <a16:creationId xmlns:a16="http://schemas.microsoft.com/office/drawing/2014/main" id="{27FC2C29-AE91-4D6E-B92C-B2B7366358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18" name="Picture 1347" descr="F-LED201 new design">
          <a:extLst>
            <a:ext uri="{FF2B5EF4-FFF2-40B4-BE49-F238E27FC236}">
              <a16:creationId xmlns:a16="http://schemas.microsoft.com/office/drawing/2014/main" id="{B53FCCF7-8B6F-4AC0-9922-48B2BA228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19" name="Picture 1347" descr="F-LED201 new design">
          <a:extLst>
            <a:ext uri="{FF2B5EF4-FFF2-40B4-BE49-F238E27FC236}">
              <a16:creationId xmlns:a16="http://schemas.microsoft.com/office/drawing/2014/main" id="{C4F0254D-C6F2-448A-81AB-F560DF792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20" name="Picture 1347" descr="F-LED201 new design">
          <a:extLst>
            <a:ext uri="{FF2B5EF4-FFF2-40B4-BE49-F238E27FC236}">
              <a16:creationId xmlns:a16="http://schemas.microsoft.com/office/drawing/2014/main" id="{471E61BE-C36D-4F01-A1A4-E30A17B39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21" name="Picture 1347" descr="F-LED201 new design">
          <a:extLst>
            <a:ext uri="{FF2B5EF4-FFF2-40B4-BE49-F238E27FC236}">
              <a16:creationId xmlns:a16="http://schemas.microsoft.com/office/drawing/2014/main" id="{BDD761C6-A427-45D1-8F1B-C7979579E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22" name="Picture 1347" descr="F-LED201 new design">
          <a:extLst>
            <a:ext uri="{FF2B5EF4-FFF2-40B4-BE49-F238E27FC236}">
              <a16:creationId xmlns:a16="http://schemas.microsoft.com/office/drawing/2014/main" id="{7D44DDA4-7624-465C-9DE5-D768FC10B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23" name="Picture 1347" descr="F-LED201 new design">
          <a:extLst>
            <a:ext uri="{FF2B5EF4-FFF2-40B4-BE49-F238E27FC236}">
              <a16:creationId xmlns:a16="http://schemas.microsoft.com/office/drawing/2014/main" id="{FE51BC84-896C-4920-AF68-BEA12636A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24" name="Picture 1347" descr="F-LED201 new design">
          <a:extLst>
            <a:ext uri="{FF2B5EF4-FFF2-40B4-BE49-F238E27FC236}">
              <a16:creationId xmlns:a16="http://schemas.microsoft.com/office/drawing/2014/main" id="{C6590031-B5EE-442F-B533-385905263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25" name="Picture 1347" descr="F-LED201 new design">
          <a:extLst>
            <a:ext uri="{FF2B5EF4-FFF2-40B4-BE49-F238E27FC236}">
              <a16:creationId xmlns:a16="http://schemas.microsoft.com/office/drawing/2014/main" id="{C00DB08D-63CB-4E7B-8A9A-98F39395E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26" name="Picture 1347" descr="F-LED201 new design">
          <a:extLst>
            <a:ext uri="{FF2B5EF4-FFF2-40B4-BE49-F238E27FC236}">
              <a16:creationId xmlns:a16="http://schemas.microsoft.com/office/drawing/2014/main" id="{0FE6AD63-D245-4BB8-BB5E-50B95E42F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27" name="Picture 1347" descr="F-LED201 new design">
          <a:extLst>
            <a:ext uri="{FF2B5EF4-FFF2-40B4-BE49-F238E27FC236}">
              <a16:creationId xmlns:a16="http://schemas.microsoft.com/office/drawing/2014/main" id="{B9ADB5BC-965C-418A-A37C-504E6B1DC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28" name="Picture 1347" descr="F-LED201 new design">
          <a:extLst>
            <a:ext uri="{FF2B5EF4-FFF2-40B4-BE49-F238E27FC236}">
              <a16:creationId xmlns:a16="http://schemas.microsoft.com/office/drawing/2014/main" id="{9EEC44E2-E68B-478F-9BD5-3055426633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29" name="Picture 1347" descr="F-LED201 new design">
          <a:extLst>
            <a:ext uri="{FF2B5EF4-FFF2-40B4-BE49-F238E27FC236}">
              <a16:creationId xmlns:a16="http://schemas.microsoft.com/office/drawing/2014/main" id="{0928994A-B742-47C5-83FE-7FDB79C39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30" name="Picture 1347" descr="F-LED201 new design">
          <a:extLst>
            <a:ext uri="{FF2B5EF4-FFF2-40B4-BE49-F238E27FC236}">
              <a16:creationId xmlns:a16="http://schemas.microsoft.com/office/drawing/2014/main" id="{9AAB54D3-4504-436C-8889-7F4247FD20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31" name="Picture 1347" descr="F-LED201 new design">
          <a:extLst>
            <a:ext uri="{FF2B5EF4-FFF2-40B4-BE49-F238E27FC236}">
              <a16:creationId xmlns:a16="http://schemas.microsoft.com/office/drawing/2014/main" id="{1CBFC808-F0D1-4CC2-9053-BACF130AAC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32" name="Picture 1347" descr="F-LED201 new design">
          <a:extLst>
            <a:ext uri="{FF2B5EF4-FFF2-40B4-BE49-F238E27FC236}">
              <a16:creationId xmlns:a16="http://schemas.microsoft.com/office/drawing/2014/main" id="{38FBE6B4-EA51-4DA3-8EFC-2BAF0D845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33" name="Picture 1347" descr="F-LED201 new design">
          <a:extLst>
            <a:ext uri="{FF2B5EF4-FFF2-40B4-BE49-F238E27FC236}">
              <a16:creationId xmlns:a16="http://schemas.microsoft.com/office/drawing/2014/main" id="{0A588CD1-38E7-4056-BF1B-328F4DA90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34" name="Picture 1347" descr="F-LED201 new design">
          <a:extLst>
            <a:ext uri="{FF2B5EF4-FFF2-40B4-BE49-F238E27FC236}">
              <a16:creationId xmlns:a16="http://schemas.microsoft.com/office/drawing/2014/main" id="{5901C60C-C247-4A5E-A8AE-9E158B8B0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35" name="Picture 1347" descr="F-LED201 new design">
          <a:extLst>
            <a:ext uri="{FF2B5EF4-FFF2-40B4-BE49-F238E27FC236}">
              <a16:creationId xmlns:a16="http://schemas.microsoft.com/office/drawing/2014/main" id="{CC351413-0CE4-4164-A627-9EEB6FB541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36" name="Picture 1347" descr="F-LED201 new design">
          <a:extLst>
            <a:ext uri="{FF2B5EF4-FFF2-40B4-BE49-F238E27FC236}">
              <a16:creationId xmlns:a16="http://schemas.microsoft.com/office/drawing/2014/main" id="{FDA8FCD9-9622-47E7-8CBF-384C65492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37" name="Picture 1347" descr="F-LED201 new design">
          <a:extLst>
            <a:ext uri="{FF2B5EF4-FFF2-40B4-BE49-F238E27FC236}">
              <a16:creationId xmlns:a16="http://schemas.microsoft.com/office/drawing/2014/main" id="{5D33003C-B870-4B74-8B59-BD18F7007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38" name="Picture 1347" descr="F-LED201 new design">
          <a:extLst>
            <a:ext uri="{FF2B5EF4-FFF2-40B4-BE49-F238E27FC236}">
              <a16:creationId xmlns:a16="http://schemas.microsoft.com/office/drawing/2014/main" id="{629EEA13-D04C-42D7-86E9-4DE494BF1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39" name="Picture 1347" descr="F-LED201 new design">
          <a:extLst>
            <a:ext uri="{FF2B5EF4-FFF2-40B4-BE49-F238E27FC236}">
              <a16:creationId xmlns:a16="http://schemas.microsoft.com/office/drawing/2014/main" id="{04B337DF-5F13-4194-B59D-167CB9131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40" name="Picture 1347" descr="F-LED201 new design">
          <a:extLst>
            <a:ext uri="{FF2B5EF4-FFF2-40B4-BE49-F238E27FC236}">
              <a16:creationId xmlns:a16="http://schemas.microsoft.com/office/drawing/2014/main" id="{2145EBD2-B33C-463F-82B6-13C9F4021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41" name="Picture 1347" descr="F-LED201 new design">
          <a:extLst>
            <a:ext uri="{FF2B5EF4-FFF2-40B4-BE49-F238E27FC236}">
              <a16:creationId xmlns:a16="http://schemas.microsoft.com/office/drawing/2014/main" id="{8749DFF4-D8FC-40F0-982F-20BDC04DA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42" name="Picture 1347" descr="F-LED201 new design">
          <a:extLst>
            <a:ext uri="{FF2B5EF4-FFF2-40B4-BE49-F238E27FC236}">
              <a16:creationId xmlns:a16="http://schemas.microsoft.com/office/drawing/2014/main" id="{BB6DA0F7-CC51-4C4E-AAD9-D732193F7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43" name="Picture 1347" descr="F-LED201 new design">
          <a:extLst>
            <a:ext uri="{FF2B5EF4-FFF2-40B4-BE49-F238E27FC236}">
              <a16:creationId xmlns:a16="http://schemas.microsoft.com/office/drawing/2014/main" id="{376E5872-5A1C-4F51-A859-E4B88177F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44" name="Picture 1347" descr="F-LED201 new design">
          <a:extLst>
            <a:ext uri="{FF2B5EF4-FFF2-40B4-BE49-F238E27FC236}">
              <a16:creationId xmlns:a16="http://schemas.microsoft.com/office/drawing/2014/main" id="{E4D7617A-D020-4806-962D-9098EA75AB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45" name="Picture 1347" descr="F-LED201 new design">
          <a:extLst>
            <a:ext uri="{FF2B5EF4-FFF2-40B4-BE49-F238E27FC236}">
              <a16:creationId xmlns:a16="http://schemas.microsoft.com/office/drawing/2014/main" id="{A558243E-0EA4-40B8-8899-1B60D0CDD5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46" name="Picture 1347" descr="F-LED201 new design">
          <a:extLst>
            <a:ext uri="{FF2B5EF4-FFF2-40B4-BE49-F238E27FC236}">
              <a16:creationId xmlns:a16="http://schemas.microsoft.com/office/drawing/2014/main" id="{DF427C2D-323B-488D-92B2-1997EBFC5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47" name="Picture 1347" descr="F-LED201 new design">
          <a:extLst>
            <a:ext uri="{FF2B5EF4-FFF2-40B4-BE49-F238E27FC236}">
              <a16:creationId xmlns:a16="http://schemas.microsoft.com/office/drawing/2014/main" id="{1735E9BC-D7C7-4A75-9F6A-0BD834523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48" name="Picture 1347" descr="F-LED201 new design">
          <a:extLst>
            <a:ext uri="{FF2B5EF4-FFF2-40B4-BE49-F238E27FC236}">
              <a16:creationId xmlns:a16="http://schemas.microsoft.com/office/drawing/2014/main" id="{56F450CA-6AE1-4391-A4BA-70266DF09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49" name="Picture 1347" descr="F-LED201 new design">
          <a:extLst>
            <a:ext uri="{FF2B5EF4-FFF2-40B4-BE49-F238E27FC236}">
              <a16:creationId xmlns:a16="http://schemas.microsoft.com/office/drawing/2014/main" id="{3B0AA083-E0D5-484D-888B-4D857A8C2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50" name="Picture 1347" descr="F-LED201 new design">
          <a:extLst>
            <a:ext uri="{FF2B5EF4-FFF2-40B4-BE49-F238E27FC236}">
              <a16:creationId xmlns:a16="http://schemas.microsoft.com/office/drawing/2014/main" id="{B090DF42-D445-429F-82D0-EDA59C31B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51" name="Picture 1347" descr="F-LED201 new design">
          <a:extLst>
            <a:ext uri="{FF2B5EF4-FFF2-40B4-BE49-F238E27FC236}">
              <a16:creationId xmlns:a16="http://schemas.microsoft.com/office/drawing/2014/main" id="{B8BFFE05-40D8-486B-A71C-852520D3F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52" name="Picture 1347" descr="F-LED201 new design">
          <a:extLst>
            <a:ext uri="{FF2B5EF4-FFF2-40B4-BE49-F238E27FC236}">
              <a16:creationId xmlns:a16="http://schemas.microsoft.com/office/drawing/2014/main" id="{0787A739-781D-490A-BFDF-A6AC92AEA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53" name="Picture 1347" descr="F-LED201 new design">
          <a:extLst>
            <a:ext uri="{FF2B5EF4-FFF2-40B4-BE49-F238E27FC236}">
              <a16:creationId xmlns:a16="http://schemas.microsoft.com/office/drawing/2014/main" id="{F03DA4CC-B253-4E0C-A654-64DA555A2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54" name="Picture 1347" descr="F-LED201 new design">
          <a:extLst>
            <a:ext uri="{FF2B5EF4-FFF2-40B4-BE49-F238E27FC236}">
              <a16:creationId xmlns:a16="http://schemas.microsoft.com/office/drawing/2014/main" id="{5915C5FE-5193-45FD-95D7-7849FCED6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55" name="Picture 1347" descr="F-LED201 new design">
          <a:extLst>
            <a:ext uri="{FF2B5EF4-FFF2-40B4-BE49-F238E27FC236}">
              <a16:creationId xmlns:a16="http://schemas.microsoft.com/office/drawing/2014/main" id="{30B4B9F8-96D3-4980-94A0-25D647699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56" name="Picture 1347" descr="F-LED201 new design">
          <a:extLst>
            <a:ext uri="{FF2B5EF4-FFF2-40B4-BE49-F238E27FC236}">
              <a16:creationId xmlns:a16="http://schemas.microsoft.com/office/drawing/2014/main" id="{59B22E36-CA73-4C42-B652-A091994D3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57" name="Picture 1347" descr="F-LED201 new design">
          <a:extLst>
            <a:ext uri="{FF2B5EF4-FFF2-40B4-BE49-F238E27FC236}">
              <a16:creationId xmlns:a16="http://schemas.microsoft.com/office/drawing/2014/main" id="{35C46191-932B-491C-BCA4-47EA863063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58" name="Picture 1347" descr="F-LED201 new design">
          <a:extLst>
            <a:ext uri="{FF2B5EF4-FFF2-40B4-BE49-F238E27FC236}">
              <a16:creationId xmlns:a16="http://schemas.microsoft.com/office/drawing/2014/main" id="{D507725C-24D6-48E7-B91B-6D7732BC9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59" name="Picture 1347" descr="F-LED201 new design">
          <a:extLst>
            <a:ext uri="{FF2B5EF4-FFF2-40B4-BE49-F238E27FC236}">
              <a16:creationId xmlns:a16="http://schemas.microsoft.com/office/drawing/2014/main" id="{02FED781-4A04-4291-B892-D20115752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60" name="Picture 1347" descr="F-LED201 new design">
          <a:extLst>
            <a:ext uri="{FF2B5EF4-FFF2-40B4-BE49-F238E27FC236}">
              <a16:creationId xmlns:a16="http://schemas.microsoft.com/office/drawing/2014/main" id="{FEFDD937-7702-49F6-943D-3E64594414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61" name="Picture 1347" descr="F-LED201 new design">
          <a:extLst>
            <a:ext uri="{FF2B5EF4-FFF2-40B4-BE49-F238E27FC236}">
              <a16:creationId xmlns:a16="http://schemas.microsoft.com/office/drawing/2014/main" id="{52D5795F-6FAD-4FE2-ABA5-B3A517FD8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62" name="Picture 1347" descr="F-LED201 new design">
          <a:extLst>
            <a:ext uri="{FF2B5EF4-FFF2-40B4-BE49-F238E27FC236}">
              <a16:creationId xmlns:a16="http://schemas.microsoft.com/office/drawing/2014/main" id="{4E2AAE5E-5D2E-4AB0-8C88-0AD612040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63" name="Picture 1347" descr="F-LED201 new design">
          <a:extLst>
            <a:ext uri="{FF2B5EF4-FFF2-40B4-BE49-F238E27FC236}">
              <a16:creationId xmlns:a16="http://schemas.microsoft.com/office/drawing/2014/main" id="{DA076CFC-0F7C-47AA-9FDC-F52B0E697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64" name="Picture 1347" descr="F-LED201 new design">
          <a:extLst>
            <a:ext uri="{FF2B5EF4-FFF2-40B4-BE49-F238E27FC236}">
              <a16:creationId xmlns:a16="http://schemas.microsoft.com/office/drawing/2014/main" id="{77A9F143-289C-405C-9EB9-CE3D18769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65" name="Picture 1347" descr="F-LED201 new design">
          <a:extLst>
            <a:ext uri="{FF2B5EF4-FFF2-40B4-BE49-F238E27FC236}">
              <a16:creationId xmlns:a16="http://schemas.microsoft.com/office/drawing/2014/main" id="{2FB81E36-EEFB-4751-A69E-E8C64D80E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66" name="Picture 1347" descr="F-LED201 new design">
          <a:extLst>
            <a:ext uri="{FF2B5EF4-FFF2-40B4-BE49-F238E27FC236}">
              <a16:creationId xmlns:a16="http://schemas.microsoft.com/office/drawing/2014/main" id="{BF1447EA-03C6-496F-BEB5-D9546C36E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67" name="Picture 1347" descr="F-LED201 new design">
          <a:extLst>
            <a:ext uri="{FF2B5EF4-FFF2-40B4-BE49-F238E27FC236}">
              <a16:creationId xmlns:a16="http://schemas.microsoft.com/office/drawing/2014/main" id="{ACDB82AA-3017-464D-90D7-C767DB26A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68" name="Picture 1347" descr="F-LED201 new design">
          <a:extLst>
            <a:ext uri="{FF2B5EF4-FFF2-40B4-BE49-F238E27FC236}">
              <a16:creationId xmlns:a16="http://schemas.microsoft.com/office/drawing/2014/main" id="{F35AD1DE-7F2F-426B-8AED-A057E1433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69" name="Picture 1347" descr="F-LED201 new design">
          <a:extLst>
            <a:ext uri="{FF2B5EF4-FFF2-40B4-BE49-F238E27FC236}">
              <a16:creationId xmlns:a16="http://schemas.microsoft.com/office/drawing/2014/main" id="{74A3B273-7A31-48CB-936D-63F047C8E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70" name="Picture 1347" descr="F-LED201 new design">
          <a:extLst>
            <a:ext uri="{FF2B5EF4-FFF2-40B4-BE49-F238E27FC236}">
              <a16:creationId xmlns:a16="http://schemas.microsoft.com/office/drawing/2014/main" id="{2E62AE04-51EF-43FF-B7EA-4D2202B33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71" name="Picture 1347" descr="F-LED201 new design">
          <a:extLst>
            <a:ext uri="{FF2B5EF4-FFF2-40B4-BE49-F238E27FC236}">
              <a16:creationId xmlns:a16="http://schemas.microsoft.com/office/drawing/2014/main" id="{C1A18FE7-7DA5-4A5F-8D3C-179C2E6D56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72" name="Picture 1347" descr="F-LED201 new design">
          <a:extLst>
            <a:ext uri="{FF2B5EF4-FFF2-40B4-BE49-F238E27FC236}">
              <a16:creationId xmlns:a16="http://schemas.microsoft.com/office/drawing/2014/main" id="{12877A9D-2253-4A79-92CC-B805EF34A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73" name="Picture 1347" descr="F-LED201 new design">
          <a:extLst>
            <a:ext uri="{FF2B5EF4-FFF2-40B4-BE49-F238E27FC236}">
              <a16:creationId xmlns:a16="http://schemas.microsoft.com/office/drawing/2014/main" id="{22F9E48D-4ACF-457B-BEBE-AB67A65907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74" name="Picture 1347" descr="F-LED201 new design">
          <a:extLst>
            <a:ext uri="{FF2B5EF4-FFF2-40B4-BE49-F238E27FC236}">
              <a16:creationId xmlns:a16="http://schemas.microsoft.com/office/drawing/2014/main" id="{8BEEB7C6-A110-49CC-ABF2-55BD10C76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75" name="Picture 1347" descr="F-LED201 new design">
          <a:extLst>
            <a:ext uri="{FF2B5EF4-FFF2-40B4-BE49-F238E27FC236}">
              <a16:creationId xmlns:a16="http://schemas.microsoft.com/office/drawing/2014/main" id="{25CC6182-A243-439A-A36F-826544EC1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76" name="Picture 1347" descr="F-LED201 new design">
          <a:extLst>
            <a:ext uri="{FF2B5EF4-FFF2-40B4-BE49-F238E27FC236}">
              <a16:creationId xmlns:a16="http://schemas.microsoft.com/office/drawing/2014/main" id="{C0EC5B0E-59C0-4A04-83F2-ED90712E52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77" name="Picture 1347" descr="F-LED201 new design">
          <a:extLst>
            <a:ext uri="{FF2B5EF4-FFF2-40B4-BE49-F238E27FC236}">
              <a16:creationId xmlns:a16="http://schemas.microsoft.com/office/drawing/2014/main" id="{DEC9C750-01A4-4816-B227-68D341AC5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78" name="Picture 1347" descr="F-LED201 new design">
          <a:extLst>
            <a:ext uri="{FF2B5EF4-FFF2-40B4-BE49-F238E27FC236}">
              <a16:creationId xmlns:a16="http://schemas.microsoft.com/office/drawing/2014/main" id="{B46340EF-828A-4466-BB5E-9AF205B65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79" name="Picture 1347" descr="F-LED201 new design">
          <a:extLst>
            <a:ext uri="{FF2B5EF4-FFF2-40B4-BE49-F238E27FC236}">
              <a16:creationId xmlns:a16="http://schemas.microsoft.com/office/drawing/2014/main" id="{31879994-F8AD-465E-A41C-CE0F8DF5E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80" name="Picture 1347" descr="F-LED201 new design">
          <a:extLst>
            <a:ext uri="{FF2B5EF4-FFF2-40B4-BE49-F238E27FC236}">
              <a16:creationId xmlns:a16="http://schemas.microsoft.com/office/drawing/2014/main" id="{20084073-43AD-4C70-B8C1-35E104A12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81" name="Picture 1347" descr="F-LED201 new design">
          <a:extLst>
            <a:ext uri="{FF2B5EF4-FFF2-40B4-BE49-F238E27FC236}">
              <a16:creationId xmlns:a16="http://schemas.microsoft.com/office/drawing/2014/main" id="{7B2DB918-A83F-4918-8C2F-641D8C933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82" name="Picture 1347" descr="F-LED201 new design">
          <a:extLst>
            <a:ext uri="{FF2B5EF4-FFF2-40B4-BE49-F238E27FC236}">
              <a16:creationId xmlns:a16="http://schemas.microsoft.com/office/drawing/2014/main" id="{12E9C779-A19D-49F7-A2E3-9783F2FC7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83" name="Picture 1347" descr="F-LED201 new design">
          <a:extLst>
            <a:ext uri="{FF2B5EF4-FFF2-40B4-BE49-F238E27FC236}">
              <a16:creationId xmlns:a16="http://schemas.microsoft.com/office/drawing/2014/main" id="{C2721672-D64B-47A4-9866-067E0E522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84" name="Picture 1347" descr="F-LED201 new design">
          <a:extLst>
            <a:ext uri="{FF2B5EF4-FFF2-40B4-BE49-F238E27FC236}">
              <a16:creationId xmlns:a16="http://schemas.microsoft.com/office/drawing/2014/main" id="{4406B5B3-6EFD-4D6A-A2D5-1B6FBD528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85" name="Picture 1347" descr="F-LED201 new design">
          <a:extLst>
            <a:ext uri="{FF2B5EF4-FFF2-40B4-BE49-F238E27FC236}">
              <a16:creationId xmlns:a16="http://schemas.microsoft.com/office/drawing/2014/main" id="{E7ADA0FA-C85B-414E-8E49-9A22A6CCBC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86" name="Picture 1347" descr="F-LED201 new design">
          <a:extLst>
            <a:ext uri="{FF2B5EF4-FFF2-40B4-BE49-F238E27FC236}">
              <a16:creationId xmlns:a16="http://schemas.microsoft.com/office/drawing/2014/main" id="{0C3291F2-BF47-4C25-A7F5-F7B8AE20C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87" name="Picture 1347" descr="F-LED201 new design">
          <a:extLst>
            <a:ext uri="{FF2B5EF4-FFF2-40B4-BE49-F238E27FC236}">
              <a16:creationId xmlns:a16="http://schemas.microsoft.com/office/drawing/2014/main" id="{BE0FF5E1-B5D2-40A5-B3BE-9FBF5A995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88" name="Picture 1347" descr="F-LED201 new design">
          <a:extLst>
            <a:ext uri="{FF2B5EF4-FFF2-40B4-BE49-F238E27FC236}">
              <a16:creationId xmlns:a16="http://schemas.microsoft.com/office/drawing/2014/main" id="{DBFC97A0-4250-49FE-B334-B5FBF80BB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89" name="Picture 1347" descr="F-LED201 new design">
          <a:extLst>
            <a:ext uri="{FF2B5EF4-FFF2-40B4-BE49-F238E27FC236}">
              <a16:creationId xmlns:a16="http://schemas.microsoft.com/office/drawing/2014/main" id="{D0B0B771-FDE4-4EE0-9C26-F91739E8A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90" name="Picture 1347" descr="F-LED201 new design">
          <a:extLst>
            <a:ext uri="{FF2B5EF4-FFF2-40B4-BE49-F238E27FC236}">
              <a16:creationId xmlns:a16="http://schemas.microsoft.com/office/drawing/2014/main" id="{E72D080F-86C6-4273-9093-430475C88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91" name="Picture 1347" descr="F-LED201 new design">
          <a:extLst>
            <a:ext uri="{FF2B5EF4-FFF2-40B4-BE49-F238E27FC236}">
              <a16:creationId xmlns:a16="http://schemas.microsoft.com/office/drawing/2014/main" id="{F8C1AE74-730B-4861-95CA-486E0F126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92" name="Picture 1347" descr="F-LED201 new design">
          <a:extLst>
            <a:ext uri="{FF2B5EF4-FFF2-40B4-BE49-F238E27FC236}">
              <a16:creationId xmlns:a16="http://schemas.microsoft.com/office/drawing/2014/main" id="{08463593-1474-4ECA-89A4-9993134F2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93" name="Picture 1347" descr="F-LED201 new design">
          <a:extLst>
            <a:ext uri="{FF2B5EF4-FFF2-40B4-BE49-F238E27FC236}">
              <a16:creationId xmlns:a16="http://schemas.microsoft.com/office/drawing/2014/main" id="{2B21A1C4-D2DA-4A5C-99B1-E2D5C75B1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94" name="Picture 1347" descr="F-LED201 new design">
          <a:extLst>
            <a:ext uri="{FF2B5EF4-FFF2-40B4-BE49-F238E27FC236}">
              <a16:creationId xmlns:a16="http://schemas.microsoft.com/office/drawing/2014/main" id="{7FA3E0A7-8A56-439C-BAB9-B07885DE8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95" name="Picture 1347" descr="F-LED201 new design">
          <a:extLst>
            <a:ext uri="{FF2B5EF4-FFF2-40B4-BE49-F238E27FC236}">
              <a16:creationId xmlns:a16="http://schemas.microsoft.com/office/drawing/2014/main" id="{4E02A80A-11DC-456C-8050-6A660A8B6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96" name="Picture 1347" descr="F-LED201 new design">
          <a:extLst>
            <a:ext uri="{FF2B5EF4-FFF2-40B4-BE49-F238E27FC236}">
              <a16:creationId xmlns:a16="http://schemas.microsoft.com/office/drawing/2014/main" id="{089D5941-BCCB-42E4-A37D-E525FD9F2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97" name="Picture 1347" descr="F-LED201 new design">
          <a:extLst>
            <a:ext uri="{FF2B5EF4-FFF2-40B4-BE49-F238E27FC236}">
              <a16:creationId xmlns:a16="http://schemas.microsoft.com/office/drawing/2014/main" id="{C733FD28-8293-4533-B70B-0778AB1F1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98" name="Picture 1347" descr="F-LED201 new design">
          <a:extLst>
            <a:ext uri="{FF2B5EF4-FFF2-40B4-BE49-F238E27FC236}">
              <a16:creationId xmlns:a16="http://schemas.microsoft.com/office/drawing/2014/main" id="{3F758C89-A9A3-43B7-BA2A-E39C5D2CA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0999" name="Picture 1347" descr="F-LED201 new design">
          <a:extLst>
            <a:ext uri="{FF2B5EF4-FFF2-40B4-BE49-F238E27FC236}">
              <a16:creationId xmlns:a16="http://schemas.microsoft.com/office/drawing/2014/main" id="{3D036360-7C51-49CA-A4A9-90918FF8CA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00" name="Picture 1347" descr="F-LED201 new design">
          <a:extLst>
            <a:ext uri="{FF2B5EF4-FFF2-40B4-BE49-F238E27FC236}">
              <a16:creationId xmlns:a16="http://schemas.microsoft.com/office/drawing/2014/main" id="{766FB210-CA9A-4750-A0D5-E965590E9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01" name="Picture 1347" descr="F-LED201 new design">
          <a:extLst>
            <a:ext uri="{FF2B5EF4-FFF2-40B4-BE49-F238E27FC236}">
              <a16:creationId xmlns:a16="http://schemas.microsoft.com/office/drawing/2014/main" id="{71D98EFC-7488-4F8D-AD16-566641FC0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02" name="Picture 1347" descr="F-LED201 new design">
          <a:extLst>
            <a:ext uri="{FF2B5EF4-FFF2-40B4-BE49-F238E27FC236}">
              <a16:creationId xmlns:a16="http://schemas.microsoft.com/office/drawing/2014/main" id="{86DBB75F-69F4-40BC-BC50-606091BEC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03" name="Picture 1347" descr="F-LED201 new design">
          <a:extLst>
            <a:ext uri="{FF2B5EF4-FFF2-40B4-BE49-F238E27FC236}">
              <a16:creationId xmlns:a16="http://schemas.microsoft.com/office/drawing/2014/main" id="{58FA5944-AA4E-4EE6-B89C-18AE7292BC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04" name="Picture 1347" descr="F-LED201 new design">
          <a:extLst>
            <a:ext uri="{FF2B5EF4-FFF2-40B4-BE49-F238E27FC236}">
              <a16:creationId xmlns:a16="http://schemas.microsoft.com/office/drawing/2014/main" id="{58C7444C-BBBD-4A1B-91A1-89763D4B9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05" name="Picture 1347" descr="F-LED201 new design">
          <a:extLst>
            <a:ext uri="{FF2B5EF4-FFF2-40B4-BE49-F238E27FC236}">
              <a16:creationId xmlns:a16="http://schemas.microsoft.com/office/drawing/2014/main" id="{B8A3D859-4697-4223-843F-0C8D38C99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06" name="Picture 1347" descr="F-LED201 new design">
          <a:extLst>
            <a:ext uri="{FF2B5EF4-FFF2-40B4-BE49-F238E27FC236}">
              <a16:creationId xmlns:a16="http://schemas.microsoft.com/office/drawing/2014/main" id="{613606C0-7D93-498E-862D-6EE333FA2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07" name="Picture 1347" descr="F-LED201 new design">
          <a:extLst>
            <a:ext uri="{FF2B5EF4-FFF2-40B4-BE49-F238E27FC236}">
              <a16:creationId xmlns:a16="http://schemas.microsoft.com/office/drawing/2014/main" id="{3AF7EA26-5A08-4884-B209-3E015AEFB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08" name="Picture 1347" descr="F-LED201 new design">
          <a:extLst>
            <a:ext uri="{FF2B5EF4-FFF2-40B4-BE49-F238E27FC236}">
              <a16:creationId xmlns:a16="http://schemas.microsoft.com/office/drawing/2014/main" id="{EEAF670A-FA01-459E-A7CB-C908D7475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09" name="Picture 1347" descr="F-LED201 new design">
          <a:extLst>
            <a:ext uri="{FF2B5EF4-FFF2-40B4-BE49-F238E27FC236}">
              <a16:creationId xmlns:a16="http://schemas.microsoft.com/office/drawing/2014/main" id="{B2D988F8-CD8E-4B2E-845F-CF07B405F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10" name="Picture 1347" descr="F-LED201 new design">
          <a:extLst>
            <a:ext uri="{FF2B5EF4-FFF2-40B4-BE49-F238E27FC236}">
              <a16:creationId xmlns:a16="http://schemas.microsoft.com/office/drawing/2014/main" id="{B572A032-AD00-47C4-9359-92C76ABCF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11" name="Picture 1347" descr="F-LED201 new design">
          <a:extLst>
            <a:ext uri="{FF2B5EF4-FFF2-40B4-BE49-F238E27FC236}">
              <a16:creationId xmlns:a16="http://schemas.microsoft.com/office/drawing/2014/main" id="{70736DBE-7A64-4EBB-8641-76C225171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12" name="Picture 1347" descr="F-LED201 new design">
          <a:extLst>
            <a:ext uri="{FF2B5EF4-FFF2-40B4-BE49-F238E27FC236}">
              <a16:creationId xmlns:a16="http://schemas.microsoft.com/office/drawing/2014/main" id="{F07D5062-34D4-4E00-A1AD-A902A8A1A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13" name="Picture 1347" descr="F-LED201 new design">
          <a:extLst>
            <a:ext uri="{FF2B5EF4-FFF2-40B4-BE49-F238E27FC236}">
              <a16:creationId xmlns:a16="http://schemas.microsoft.com/office/drawing/2014/main" id="{10610A1C-F543-4A57-9F67-EB3E6A07D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14" name="Picture 1347" descr="F-LED201 new design">
          <a:extLst>
            <a:ext uri="{FF2B5EF4-FFF2-40B4-BE49-F238E27FC236}">
              <a16:creationId xmlns:a16="http://schemas.microsoft.com/office/drawing/2014/main" id="{E5442009-0F95-4279-9911-94ECEB2EA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15" name="Picture 1347" descr="F-LED201 new design">
          <a:extLst>
            <a:ext uri="{FF2B5EF4-FFF2-40B4-BE49-F238E27FC236}">
              <a16:creationId xmlns:a16="http://schemas.microsoft.com/office/drawing/2014/main" id="{2B079ED3-2DA3-4055-994A-137D39BFD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16" name="Picture 1347" descr="F-LED201 new design">
          <a:extLst>
            <a:ext uri="{FF2B5EF4-FFF2-40B4-BE49-F238E27FC236}">
              <a16:creationId xmlns:a16="http://schemas.microsoft.com/office/drawing/2014/main" id="{1EF1C9A9-0B64-401D-A65B-EBC513E33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17" name="Picture 1347" descr="F-LED201 new design">
          <a:extLst>
            <a:ext uri="{FF2B5EF4-FFF2-40B4-BE49-F238E27FC236}">
              <a16:creationId xmlns:a16="http://schemas.microsoft.com/office/drawing/2014/main" id="{A8FC747E-B756-4867-B0B6-FC8C16C59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18" name="Picture 1347" descr="F-LED201 new design">
          <a:extLst>
            <a:ext uri="{FF2B5EF4-FFF2-40B4-BE49-F238E27FC236}">
              <a16:creationId xmlns:a16="http://schemas.microsoft.com/office/drawing/2014/main" id="{DB3FFCA8-0E93-488E-B1BB-AE48771E5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19" name="Picture 1347" descr="F-LED201 new design">
          <a:extLst>
            <a:ext uri="{FF2B5EF4-FFF2-40B4-BE49-F238E27FC236}">
              <a16:creationId xmlns:a16="http://schemas.microsoft.com/office/drawing/2014/main" id="{4F459CBF-79DB-4B30-A05D-8EA500141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20" name="Picture 1347" descr="F-LED201 new design">
          <a:extLst>
            <a:ext uri="{FF2B5EF4-FFF2-40B4-BE49-F238E27FC236}">
              <a16:creationId xmlns:a16="http://schemas.microsoft.com/office/drawing/2014/main" id="{04A3B391-1662-4425-8735-9B1D334F0C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21" name="Picture 1347" descr="F-LED201 new design">
          <a:extLst>
            <a:ext uri="{FF2B5EF4-FFF2-40B4-BE49-F238E27FC236}">
              <a16:creationId xmlns:a16="http://schemas.microsoft.com/office/drawing/2014/main" id="{44C3108C-F3A9-47A5-8D58-F57A6E60B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22" name="Picture 1347" descr="F-LED201 new design">
          <a:extLst>
            <a:ext uri="{FF2B5EF4-FFF2-40B4-BE49-F238E27FC236}">
              <a16:creationId xmlns:a16="http://schemas.microsoft.com/office/drawing/2014/main" id="{1C3007E7-2A18-4C58-97C5-A654D83A0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23" name="Picture 1347" descr="F-LED201 new design">
          <a:extLst>
            <a:ext uri="{FF2B5EF4-FFF2-40B4-BE49-F238E27FC236}">
              <a16:creationId xmlns:a16="http://schemas.microsoft.com/office/drawing/2014/main" id="{CB6B9E2F-4DB6-4748-A196-E2B68DBCEB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24" name="Picture 1347" descr="F-LED201 new design">
          <a:extLst>
            <a:ext uri="{FF2B5EF4-FFF2-40B4-BE49-F238E27FC236}">
              <a16:creationId xmlns:a16="http://schemas.microsoft.com/office/drawing/2014/main" id="{F9FD6FB8-93D4-415B-91E2-D48B213C2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25" name="Picture 1347" descr="F-LED201 new design">
          <a:extLst>
            <a:ext uri="{FF2B5EF4-FFF2-40B4-BE49-F238E27FC236}">
              <a16:creationId xmlns:a16="http://schemas.microsoft.com/office/drawing/2014/main" id="{B7B9EA21-B7D4-4D11-BE62-EF8554309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26" name="Picture 1347" descr="F-LED201 new design">
          <a:extLst>
            <a:ext uri="{FF2B5EF4-FFF2-40B4-BE49-F238E27FC236}">
              <a16:creationId xmlns:a16="http://schemas.microsoft.com/office/drawing/2014/main" id="{E710C9BF-9F35-4F52-9348-70DD21691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27" name="Picture 1347" descr="F-LED201 new design">
          <a:extLst>
            <a:ext uri="{FF2B5EF4-FFF2-40B4-BE49-F238E27FC236}">
              <a16:creationId xmlns:a16="http://schemas.microsoft.com/office/drawing/2014/main" id="{13E8306E-49F7-41E1-B71F-3520A0478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28" name="Picture 1347" descr="F-LED201 new design">
          <a:extLst>
            <a:ext uri="{FF2B5EF4-FFF2-40B4-BE49-F238E27FC236}">
              <a16:creationId xmlns:a16="http://schemas.microsoft.com/office/drawing/2014/main" id="{B30FB0C3-D6E7-4D6D-B590-2E6F815583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29" name="Picture 1347" descr="F-LED201 new design">
          <a:extLst>
            <a:ext uri="{FF2B5EF4-FFF2-40B4-BE49-F238E27FC236}">
              <a16:creationId xmlns:a16="http://schemas.microsoft.com/office/drawing/2014/main" id="{F9421D76-1981-4B50-AF9D-521B780E3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30" name="Picture 1347" descr="F-LED201 new design">
          <a:extLst>
            <a:ext uri="{FF2B5EF4-FFF2-40B4-BE49-F238E27FC236}">
              <a16:creationId xmlns:a16="http://schemas.microsoft.com/office/drawing/2014/main" id="{214C04DC-170E-42FC-AD93-358689278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31" name="Picture 1347" descr="F-LED201 new design">
          <a:extLst>
            <a:ext uri="{FF2B5EF4-FFF2-40B4-BE49-F238E27FC236}">
              <a16:creationId xmlns:a16="http://schemas.microsoft.com/office/drawing/2014/main" id="{64A3C7A8-6CDA-4F1B-851C-3AA531D45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32" name="Picture 1347" descr="F-LED201 new design">
          <a:extLst>
            <a:ext uri="{FF2B5EF4-FFF2-40B4-BE49-F238E27FC236}">
              <a16:creationId xmlns:a16="http://schemas.microsoft.com/office/drawing/2014/main" id="{764D9D63-484D-499D-9E16-76BE359C9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33" name="Picture 1347" descr="F-LED201 new design">
          <a:extLst>
            <a:ext uri="{FF2B5EF4-FFF2-40B4-BE49-F238E27FC236}">
              <a16:creationId xmlns:a16="http://schemas.microsoft.com/office/drawing/2014/main" id="{275E4EA2-729D-4837-BC69-403119AA5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34" name="Picture 1347" descr="F-LED201 new design">
          <a:extLst>
            <a:ext uri="{FF2B5EF4-FFF2-40B4-BE49-F238E27FC236}">
              <a16:creationId xmlns:a16="http://schemas.microsoft.com/office/drawing/2014/main" id="{BAA56F52-69AC-48F4-B808-157A77679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35" name="Picture 1347" descr="F-LED201 new design">
          <a:extLst>
            <a:ext uri="{FF2B5EF4-FFF2-40B4-BE49-F238E27FC236}">
              <a16:creationId xmlns:a16="http://schemas.microsoft.com/office/drawing/2014/main" id="{145B915D-A73A-4A1A-A9ED-DD79B8A63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36" name="Picture 1347" descr="F-LED201 new design">
          <a:extLst>
            <a:ext uri="{FF2B5EF4-FFF2-40B4-BE49-F238E27FC236}">
              <a16:creationId xmlns:a16="http://schemas.microsoft.com/office/drawing/2014/main" id="{545D859D-4819-4AA5-918C-94544609F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37" name="Picture 1347" descr="F-LED201 new design">
          <a:extLst>
            <a:ext uri="{FF2B5EF4-FFF2-40B4-BE49-F238E27FC236}">
              <a16:creationId xmlns:a16="http://schemas.microsoft.com/office/drawing/2014/main" id="{9DA6AA9A-D49D-4288-B8B8-6415DCDC5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38" name="Picture 1347" descr="F-LED201 new design">
          <a:extLst>
            <a:ext uri="{FF2B5EF4-FFF2-40B4-BE49-F238E27FC236}">
              <a16:creationId xmlns:a16="http://schemas.microsoft.com/office/drawing/2014/main" id="{9BB0A0D5-B822-4F28-BA10-9C7925663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39" name="Picture 1347" descr="F-LED201 new design">
          <a:extLst>
            <a:ext uri="{FF2B5EF4-FFF2-40B4-BE49-F238E27FC236}">
              <a16:creationId xmlns:a16="http://schemas.microsoft.com/office/drawing/2014/main" id="{0C1F21DA-7A9E-492B-BD57-9B3C87C0DD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40" name="Picture 1347" descr="F-LED201 new design">
          <a:extLst>
            <a:ext uri="{FF2B5EF4-FFF2-40B4-BE49-F238E27FC236}">
              <a16:creationId xmlns:a16="http://schemas.microsoft.com/office/drawing/2014/main" id="{1A053530-94E5-45A0-BA5C-10C04C34B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41" name="Picture 1347" descr="F-LED201 new design">
          <a:extLst>
            <a:ext uri="{FF2B5EF4-FFF2-40B4-BE49-F238E27FC236}">
              <a16:creationId xmlns:a16="http://schemas.microsoft.com/office/drawing/2014/main" id="{F3A9FFDC-AD81-4B19-8080-899B76DD0C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42" name="Picture 1347" descr="F-LED201 new design">
          <a:extLst>
            <a:ext uri="{FF2B5EF4-FFF2-40B4-BE49-F238E27FC236}">
              <a16:creationId xmlns:a16="http://schemas.microsoft.com/office/drawing/2014/main" id="{4C1B3D53-0411-4D28-BD6E-F66490A2A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43" name="Picture 1347" descr="F-LED201 new design">
          <a:extLst>
            <a:ext uri="{FF2B5EF4-FFF2-40B4-BE49-F238E27FC236}">
              <a16:creationId xmlns:a16="http://schemas.microsoft.com/office/drawing/2014/main" id="{D10B5FAE-CBDB-4F40-91E0-3352D021D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44" name="Picture 1347" descr="F-LED201 new design">
          <a:extLst>
            <a:ext uri="{FF2B5EF4-FFF2-40B4-BE49-F238E27FC236}">
              <a16:creationId xmlns:a16="http://schemas.microsoft.com/office/drawing/2014/main" id="{F442FAE3-84E7-406E-AE2C-0BF1EAD32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45" name="Picture 1347" descr="F-LED201 new design">
          <a:extLst>
            <a:ext uri="{FF2B5EF4-FFF2-40B4-BE49-F238E27FC236}">
              <a16:creationId xmlns:a16="http://schemas.microsoft.com/office/drawing/2014/main" id="{8A83F568-2995-4856-A549-0234EA2CC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46" name="Picture 1347" descr="F-LED201 new design">
          <a:extLst>
            <a:ext uri="{FF2B5EF4-FFF2-40B4-BE49-F238E27FC236}">
              <a16:creationId xmlns:a16="http://schemas.microsoft.com/office/drawing/2014/main" id="{52EF7A60-B5E9-428A-AF45-042727FF4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47" name="Picture 1347" descr="F-LED201 new design">
          <a:extLst>
            <a:ext uri="{FF2B5EF4-FFF2-40B4-BE49-F238E27FC236}">
              <a16:creationId xmlns:a16="http://schemas.microsoft.com/office/drawing/2014/main" id="{724CD856-6963-431A-8477-6E78CBBC4D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48" name="Picture 1347" descr="F-LED201 new design">
          <a:extLst>
            <a:ext uri="{FF2B5EF4-FFF2-40B4-BE49-F238E27FC236}">
              <a16:creationId xmlns:a16="http://schemas.microsoft.com/office/drawing/2014/main" id="{2F168FEA-5C69-447B-B60B-ABACF0310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49" name="Picture 1347" descr="F-LED201 new design">
          <a:extLst>
            <a:ext uri="{FF2B5EF4-FFF2-40B4-BE49-F238E27FC236}">
              <a16:creationId xmlns:a16="http://schemas.microsoft.com/office/drawing/2014/main" id="{4163DBC6-005F-4B1F-B2D8-8BCED29BF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50" name="Picture 1347" descr="F-LED201 new design">
          <a:extLst>
            <a:ext uri="{FF2B5EF4-FFF2-40B4-BE49-F238E27FC236}">
              <a16:creationId xmlns:a16="http://schemas.microsoft.com/office/drawing/2014/main" id="{7A2FDB86-32E9-4471-99AC-861AFA0458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51" name="Picture 1347" descr="F-LED201 new design">
          <a:extLst>
            <a:ext uri="{FF2B5EF4-FFF2-40B4-BE49-F238E27FC236}">
              <a16:creationId xmlns:a16="http://schemas.microsoft.com/office/drawing/2014/main" id="{C1617AC2-C158-4F2D-94C1-8B19981DB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52" name="Picture 1347" descr="F-LED201 new design">
          <a:extLst>
            <a:ext uri="{FF2B5EF4-FFF2-40B4-BE49-F238E27FC236}">
              <a16:creationId xmlns:a16="http://schemas.microsoft.com/office/drawing/2014/main" id="{F0273A67-94F9-41DF-B1AA-8E0C1FDB7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53" name="Picture 1347" descr="F-LED201 new design">
          <a:extLst>
            <a:ext uri="{FF2B5EF4-FFF2-40B4-BE49-F238E27FC236}">
              <a16:creationId xmlns:a16="http://schemas.microsoft.com/office/drawing/2014/main" id="{110B1E84-CFA6-46B5-A5FB-CD51A7C574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54" name="Picture 1347" descr="F-LED201 new design">
          <a:extLst>
            <a:ext uri="{FF2B5EF4-FFF2-40B4-BE49-F238E27FC236}">
              <a16:creationId xmlns:a16="http://schemas.microsoft.com/office/drawing/2014/main" id="{D351CC09-AD1F-4A99-806C-762A50CAC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55" name="Picture 1347" descr="F-LED201 new design">
          <a:extLst>
            <a:ext uri="{FF2B5EF4-FFF2-40B4-BE49-F238E27FC236}">
              <a16:creationId xmlns:a16="http://schemas.microsoft.com/office/drawing/2014/main" id="{78907D0A-D85E-4681-B298-52BB7B489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56" name="Picture 1347" descr="F-LED201 new design">
          <a:extLst>
            <a:ext uri="{FF2B5EF4-FFF2-40B4-BE49-F238E27FC236}">
              <a16:creationId xmlns:a16="http://schemas.microsoft.com/office/drawing/2014/main" id="{116E9E3F-49AB-4451-87D6-91BF8F981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57" name="Picture 1347" descr="F-LED201 new design">
          <a:extLst>
            <a:ext uri="{FF2B5EF4-FFF2-40B4-BE49-F238E27FC236}">
              <a16:creationId xmlns:a16="http://schemas.microsoft.com/office/drawing/2014/main" id="{BF8CC76D-A9F0-4178-AAFB-09A2CC59C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58" name="Picture 1347" descr="F-LED201 new design">
          <a:extLst>
            <a:ext uri="{FF2B5EF4-FFF2-40B4-BE49-F238E27FC236}">
              <a16:creationId xmlns:a16="http://schemas.microsoft.com/office/drawing/2014/main" id="{30D471D2-76C7-4FF5-90C7-98243556D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59" name="Picture 1347" descr="F-LED201 new design">
          <a:extLst>
            <a:ext uri="{FF2B5EF4-FFF2-40B4-BE49-F238E27FC236}">
              <a16:creationId xmlns:a16="http://schemas.microsoft.com/office/drawing/2014/main" id="{36D93A70-70E1-42DB-8810-6D0C41E1E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60" name="Picture 1347" descr="F-LED201 new design">
          <a:extLst>
            <a:ext uri="{FF2B5EF4-FFF2-40B4-BE49-F238E27FC236}">
              <a16:creationId xmlns:a16="http://schemas.microsoft.com/office/drawing/2014/main" id="{9F00ACA0-F1DF-4A7A-8D5E-01491CB99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61" name="Picture 1347" descr="F-LED201 new design">
          <a:extLst>
            <a:ext uri="{FF2B5EF4-FFF2-40B4-BE49-F238E27FC236}">
              <a16:creationId xmlns:a16="http://schemas.microsoft.com/office/drawing/2014/main" id="{7A01BA2A-6F41-4176-B6CB-A6E9399A6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62" name="Picture 1347" descr="F-LED201 new design">
          <a:extLst>
            <a:ext uri="{FF2B5EF4-FFF2-40B4-BE49-F238E27FC236}">
              <a16:creationId xmlns:a16="http://schemas.microsoft.com/office/drawing/2014/main" id="{3BAAD16A-B925-4C5A-8D73-7CF9AA5D8C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63" name="Picture 1347" descr="F-LED201 new design">
          <a:extLst>
            <a:ext uri="{FF2B5EF4-FFF2-40B4-BE49-F238E27FC236}">
              <a16:creationId xmlns:a16="http://schemas.microsoft.com/office/drawing/2014/main" id="{CB5C8782-8F6C-44F1-8B7B-8169C4DC0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64" name="Picture 1347" descr="F-LED201 new design">
          <a:extLst>
            <a:ext uri="{FF2B5EF4-FFF2-40B4-BE49-F238E27FC236}">
              <a16:creationId xmlns:a16="http://schemas.microsoft.com/office/drawing/2014/main" id="{77154ACA-65D6-4EDC-81C3-AE893C1E6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65" name="Picture 1347" descr="F-LED201 new design">
          <a:extLst>
            <a:ext uri="{FF2B5EF4-FFF2-40B4-BE49-F238E27FC236}">
              <a16:creationId xmlns:a16="http://schemas.microsoft.com/office/drawing/2014/main" id="{BA6BB8CC-3E0A-4149-BA90-D4F351D0F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66" name="Picture 1347" descr="F-LED201 new design">
          <a:extLst>
            <a:ext uri="{FF2B5EF4-FFF2-40B4-BE49-F238E27FC236}">
              <a16:creationId xmlns:a16="http://schemas.microsoft.com/office/drawing/2014/main" id="{13F0D8A0-5D57-414C-8ABF-795A77266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67" name="Picture 1347" descr="F-LED201 new design">
          <a:extLst>
            <a:ext uri="{FF2B5EF4-FFF2-40B4-BE49-F238E27FC236}">
              <a16:creationId xmlns:a16="http://schemas.microsoft.com/office/drawing/2014/main" id="{0364CC20-F645-406A-A2A9-8DD8B3CB5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68" name="Picture 1347" descr="F-LED201 new design">
          <a:extLst>
            <a:ext uri="{FF2B5EF4-FFF2-40B4-BE49-F238E27FC236}">
              <a16:creationId xmlns:a16="http://schemas.microsoft.com/office/drawing/2014/main" id="{15DEC14C-C347-4D58-B294-21B9780206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69" name="Picture 1347" descr="F-LED201 new design">
          <a:extLst>
            <a:ext uri="{FF2B5EF4-FFF2-40B4-BE49-F238E27FC236}">
              <a16:creationId xmlns:a16="http://schemas.microsoft.com/office/drawing/2014/main" id="{4F6DB0FE-DA2C-46E9-9DC1-2C29AFF94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70" name="Picture 1347" descr="F-LED201 new design">
          <a:extLst>
            <a:ext uri="{FF2B5EF4-FFF2-40B4-BE49-F238E27FC236}">
              <a16:creationId xmlns:a16="http://schemas.microsoft.com/office/drawing/2014/main" id="{4B707075-1256-4621-B904-D3A2FD151E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71" name="Picture 1347" descr="F-LED201 new design">
          <a:extLst>
            <a:ext uri="{FF2B5EF4-FFF2-40B4-BE49-F238E27FC236}">
              <a16:creationId xmlns:a16="http://schemas.microsoft.com/office/drawing/2014/main" id="{C08A2345-714D-470A-AF56-0FDED9323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72" name="Picture 1347" descr="F-LED201 new design">
          <a:extLst>
            <a:ext uri="{FF2B5EF4-FFF2-40B4-BE49-F238E27FC236}">
              <a16:creationId xmlns:a16="http://schemas.microsoft.com/office/drawing/2014/main" id="{C3DC862F-CC83-4DF0-B7FB-89E93F624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73" name="Picture 1347" descr="F-LED201 new design">
          <a:extLst>
            <a:ext uri="{FF2B5EF4-FFF2-40B4-BE49-F238E27FC236}">
              <a16:creationId xmlns:a16="http://schemas.microsoft.com/office/drawing/2014/main" id="{63F0FCCE-1160-4F1E-B7AE-D30449832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74" name="Picture 1347" descr="F-LED201 new design">
          <a:extLst>
            <a:ext uri="{FF2B5EF4-FFF2-40B4-BE49-F238E27FC236}">
              <a16:creationId xmlns:a16="http://schemas.microsoft.com/office/drawing/2014/main" id="{FCE776F1-5208-4896-B7D2-B2EA914D5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75" name="Picture 1347" descr="F-LED201 new design">
          <a:extLst>
            <a:ext uri="{FF2B5EF4-FFF2-40B4-BE49-F238E27FC236}">
              <a16:creationId xmlns:a16="http://schemas.microsoft.com/office/drawing/2014/main" id="{82FBFF21-475D-42E5-8F1D-84B4B5B075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76" name="Picture 1347" descr="F-LED201 new design">
          <a:extLst>
            <a:ext uri="{FF2B5EF4-FFF2-40B4-BE49-F238E27FC236}">
              <a16:creationId xmlns:a16="http://schemas.microsoft.com/office/drawing/2014/main" id="{08582E8F-E508-45D6-93EE-CFCD6A201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77" name="Picture 1347" descr="F-LED201 new design">
          <a:extLst>
            <a:ext uri="{FF2B5EF4-FFF2-40B4-BE49-F238E27FC236}">
              <a16:creationId xmlns:a16="http://schemas.microsoft.com/office/drawing/2014/main" id="{66199748-BA23-425D-B5D1-3E380BEA5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78" name="Picture 1347" descr="F-LED201 new design">
          <a:extLst>
            <a:ext uri="{FF2B5EF4-FFF2-40B4-BE49-F238E27FC236}">
              <a16:creationId xmlns:a16="http://schemas.microsoft.com/office/drawing/2014/main" id="{831263C9-E532-40B4-BD46-FD7EDB13C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79" name="Picture 1347" descr="F-LED201 new design">
          <a:extLst>
            <a:ext uri="{FF2B5EF4-FFF2-40B4-BE49-F238E27FC236}">
              <a16:creationId xmlns:a16="http://schemas.microsoft.com/office/drawing/2014/main" id="{E950010F-3864-4DD4-A24C-2E783D686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80" name="Picture 1347" descr="F-LED201 new design">
          <a:extLst>
            <a:ext uri="{FF2B5EF4-FFF2-40B4-BE49-F238E27FC236}">
              <a16:creationId xmlns:a16="http://schemas.microsoft.com/office/drawing/2014/main" id="{416EE3DF-A9AD-45C3-BDCC-E70CFD0BC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81" name="Picture 1347" descr="F-LED201 new design">
          <a:extLst>
            <a:ext uri="{FF2B5EF4-FFF2-40B4-BE49-F238E27FC236}">
              <a16:creationId xmlns:a16="http://schemas.microsoft.com/office/drawing/2014/main" id="{6FC06C7D-C4B4-4314-8428-FE069B33C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82" name="Picture 1347" descr="F-LED201 new design">
          <a:extLst>
            <a:ext uri="{FF2B5EF4-FFF2-40B4-BE49-F238E27FC236}">
              <a16:creationId xmlns:a16="http://schemas.microsoft.com/office/drawing/2014/main" id="{72E9CC04-C575-41F4-95D3-835E00D2F4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83" name="Picture 1347" descr="F-LED201 new design">
          <a:extLst>
            <a:ext uri="{FF2B5EF4-FFF2-40B4-BE49-F238E27FC236}">
              <a16:creationId xmlns:a16="http://schemas.microsoft.com/office/drawing/2014/main" id="{D958CC97-7187-4FEA-863C-4A113FC6D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84" name="Picture 1347" descr="F-LED201 new design">
          <a:extLst>
            <a:ext uri="{FF2B5EF4-FFF2-40B4-BE49-F238E27FC236}">
              <a16:creationId xmlns:a16="http://schemas.microsoft.com/office/drawing/2014/main" id="{523645F8-7618-4FB4-99CA-A2224D03D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85" name="Picture 1347" descr="F-LED201 new design">
          <a:extLst>
            <a:ext uri="{FF2B5EF4-FFF2-40B4-BE49-F238E27FC236}">
              <a16:creationId xmlns:a16="http://schemas.microsoft.com/office/drawing/2014/main" id="{C7C74585-CCAC-4A82-9197-300E8F974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86" name="Picture 1347" descr="F-LED201 new design">
          <a:extLst>
            <a:ext uri="{FF2B5EF4-FFF2-40B4-BE49-F238E27FC236}">
              <a16:creationId xmlns:a16="http://schemas.microsoft.com/office/drawing/2014/main" id="{7D660C5E-5DFF-4627-AA29-B1CAAF82E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87" name="Picture 1347" descr="F-LED201 new design">
          <a:extLst>
            <a:ext uri="{FF2B5EF4-FFF2-40B4-BE49-F238E27FC236}">
              <a16:creationId xmlns:a16="http://schemas.microsoft.com/office/drawing/2014/main" id="{1EA63105-E9A4-4E98-9B34-5F9AC0EEB2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88" name="Picture 1347" descr="F-LED201 new design">
          <a:extLst>
            <a:ext uri="{FF2B5EF4-FFF2-40B4-BE49-F238E27FC236}">
              <a16:creationId xmlns:a16="http://schemas.microsoft.com/office/drawing/2014/main" id="{9045F0D0-3BBB-411E-9DFB-48F5A699D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89" name="Picture 1347" descr="F-LED201 new design">
          <a:extLst>
            <a:ext uri="{FF2B5EF4-FFF2-40B4-BE49-F238E27FC236}">
              <a16:creationId xmlns:a16="http://schemas.microsoft.com/office/drawing/2014/main" id="{DE679FAC-37B5-4D36-8C2A-E7AAAD026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90" name="Picture 1347" descr="F-LED201 new design">
          <a:extLst>
            <a:ext uri="{FF2B5EF4-FFF2-40B4-BE49-F238E27FC236}">
              <a16:creationId xmlns:a16="http://schemas.microsoft.com/office/drawing/2014/main" id="{07A45907-6243-4CEF-B4D0-3365080FF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91" name="Picture 1347" descr="F-LED201 new design">
          <a:extLst>
            <a:ext uri="{FF2B5EF4-FFF2-40B4-BE49-F238E27FC236}">
              <a16:creationId xmlns:a16="http://schemas.microsoft.com/office/drawing/2014/main" id="{6F352274-14BF-4BCA-8111-569C85F69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92" name="Picture 1347" descr="F-LED201 new design">
          <a:extLst>
            <a:ext uri="{FF2B5EF4-FFF2-40B4-BE49-F238E27FC236}">
              <a16:creationId xmlns:a16="http://schemas.microsoft.com/office/drawing/2014/main" id="{508486BF-E5C4-456E-A813-2FEEA4E54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93" name="Picture 1347" descr="F-LED201 new design">
          <a:extLst>
            <a:ext uri="{FF2B5EF4-FFF2-40B4-BE49-F238E27FC236}">
              <a16:creationId xmlns:a16="http://schemas.microsoft.com/office/drawing/2014/main" id="{5D8AAA15-A03B-41F8-A2C6-52F6A7C77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94" name="Picture 1347" descr="F-LED201 new design">
          <a:extLst>
            <a:ext uri="{FF2B5EF4-FFF2-40B4-BE49-F238E27FC236}">
              <a16:creationId xmlns:a16="http://schemas.microsoft.com/office/drawing/2014/main" id="{85F2461D-0FC0-415E-A0AD-CF7F70FBE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95" name="Picture 1347" descr="F-LED201 new design">
          <a:extLst>
            <a:ext uri="{FF2B5EF4-FFF2-40B4-BE49-F238E27FC236}">
              <a16:creationId xmlns:a16="http://schemas.microsoft.com/office/drawing/2014/main" id="{EF543E26-40B6-4812-B936-AEC0B866F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96" name="Picture 1347" descr="F-LED201 new design">
          <a:extLst>
            <a:ext uri="{FF2B5EF4-FFF2-40B4-BE49-F238E27FC236}">
              <a16:creationId xmlns:a16="http://schemas.microsoft.com/office/drawing/2014/main" id="{83438C5E-A5ED-4A6F-B19D-F1F7A63E0E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97" name="Picture 1347" descr="F-LED201 new design">
          <a:extLst>
            <a:ext uri="{FF2B5EF4-FFF2-40B4-BE49-F238E27FC236}">
              <a16:creationId xmlns:a16="http://schemas.microsoft.com/office/drawing/2014/main" id="{8258A749-5559-489B-BEB9-718000B4C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98" name="Picture 1347" descr="F-LED201 new design">
          <a:extLst>
            <a:ext uri="{FF2B5EF4-FFF2-40B4-BE49-F238E27FC236}">
              <a16:creationId xmlns:a16="http://schemas.microsoft.com/office/drawing/2014/main" id="{912F82EE-FC72-41A9-AE3B-76C8EFAB83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099" name="Picture 1347" descr="F-LED201 new design">
          <a:extLst>
            <a:ext uri="{FF2B5EF4-FFF2-40B4-BE49-F238E27FC236}">
              <a16:creationId xmlns:a16="http://schemas.microsoft.com/office/drawing/2014/main" id="{FCCA69E7-0C51-4BFA-9EC5-458EF3EE8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00" name="Picture 1347" descr="F-LED201 new design">
          <a:extLst>
            <a:ext uri="{FF2B5EF4-FFF2-40B4-BE49-F238E27FC236}">
              <a16:creationId xmlns:a16="http://schemas.microsoft.com/office/drawing/2014/main" id="{6257DEF1-11DE-4DDB-BF2F-E39ADBC7A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01" name="Picture 1347" descr="F-LED201 new design">
          <a:extLst>
            <a:ext uri="{FF2B5EF4-FFF2-40B4-BE49-F238E27FC236}">
              <a16:creationId xmlns:a16="http://schemas.microsoft.com/office/drawing/2014/main" id="{EAA64C24-6948-4644-92D7-A8C9C12E29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02" name="Picture 1347" descr="F-LED201 new design">
          <a:extLst>
            <a:ext uri="{FF2B5EF4-FFF2-40B4-BE49-F238E27FC236}">
              <a16:creationId xmlns:a16="http://schemas.microsoft.com/office/drawing/2014/main" id="{BC2A483F-BAB4-4F1C-86A4-734E51B17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03" name="Picture 1347" descr="F-LED201 new design">
          <a:extLst>
            <a:ext uri="{FF2B5EF4-FFF2-40B4-BE49-F238E27FC236}">
              <a16:creationId xmlns:a16="http://schemas.microsoft.com/office/drawing/2014/main" id="{D3A23B37-6525-4E30-BE78-227E3A43B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04" name="Picture 1347" descr="F-LED201 new design">
          <a:extLst>
            <a:ext uri="{FF2B5EF4-FFF2-40B4-BE49-F238E27FC236}">
              <a16:creationId xmlns:a16="http://schemas.microsoft.com/office/drawing/2014/main" id="{B493EAE2-FC85-4613-B644-6A691AC48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05" name="Picture 1347" descr="F-LED201 new design">
          <a:extLst>
            <a:ext uri="{FF2B5EF4-FFF2-40B4-BE49-F238E27FC236}">
              <a16:creationId xmlns:a16="http://schemas.microsoft.com/office/drawing/2014/main" id="{01C96E9E-30E5-4DE4-B553-7B59F14EA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06" name="Picture 1347" descr="F-LED201 new design">
          <a:extLst>
            <a:ext uri="{FF2B5EF4-FFF2-40B4-BE49-F238E27FC236}">
              <a16:creationId xmlns:a16="http://schemas.microsoft.com/office/drawing/2014/main" id="{A8317911-21CD-47C4-9310-3C4DE496B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07" name="Picture 1347" descr="F-LED201 new design">
          <a:extLst>
            <a:ext uri="{FF2B5EF4-FFF2-40B4-BE49-F238E27FC236}">
              <a16:creationId xmlns:a16="http://schemas.microsoft.com/office/drawing/2014/main" id="{03366F46-E641-4585-961C-F59DCFFA4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08" name="Picture 1347" descr="F-LED201 new design">
          <a:extLst>
            <a:ext uri="{FF2B5EF4-FFF2-40B4-BE49-F238E27FC236}">
              <a16:creationId xmlns:a16="http://schemas.microsoft.com/office/drawing/2014/main" id="{055D1259-4788-4D3C-8FE5-349AA1DFC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09" name="Picture 1347" descr="F-LED201 new design">
          <a:extLst>
            <a:ext uri="{FF2B5EF4-FFF2-40B4-BE49-F238E27FC236}">
              <a16:creationId xmlns:a16="http://schemas.microsoft.com/office/drawing/2014/main" id="{69E3C860-DA6A-4432-B879-31DCE25DF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10" name="Picture 1347" descr="F-LED201 new design">
          <a:extLst>
            <a:ext uri="{FF2B5EF4-FFF2-40B4-BE49-F238E27FC236}">
              <a16:creationId xmlns:a16="http://schemas.microsoft.com/office/drawing/2014/main" id="{579D1F1E-C65D-452B-9642-954A9CFB2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11" name="Picture 1347" descr="F-LED201 new design">
          <a:extLst>
            <a:ext uri="{FF2B5EF4-FFF2-40B4-BE49-F238E27FC236}">
              <a16:creationId xmlns:a16="http://schemas.microsoft.com/office/drawing/2014/main" id="{2264C1DE-206C-4BDA-A874-9F3C3714B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12" name="Picture 1347" descr="F-LED201 new design">
          <a:extLst>
            <a:ext uri="{FF2B5EF4-FFF2-40B4-BE49-F238E27FC236}">
              <a16:creationId xmlns:a16="http://schemas.microsoft.com/office/drawing/2014/main" id="{22A06337-252C-4B32-B9D6-C96D0DD79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13" name="Picture 1347" descr="F-LED201 new design">
          <a:extLst>
            <a:ext uri="{FF2B5EF4-FFF2-40B4-BE49-F238E27FC236}">
              <a16:creationId xmlns:a16="http://schemas.microsoft.com/office/drawing/2014/main" id="{2C4A6FF7-95C6-4277-982F-5AFC959B5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14" name="Picture 1347" descr="F-LED201 new design">
          <a:extLst>
            <a:ext uri="{FF2B5EF4-FFF2-40B4-BE49-F238E27FC236}">
              <a16:creationId xmlns:a16="http://schemas.microsoft.com/office/drawing/2014/main" id="{38A7A6F7-2CE1-415B-A840-B7511E733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15" name="Picture 1347" descr="F-LED201 new design">
          <a:extLst>
            <a:ext uri="{FF2B5EF4-FFF2-40B4-BE49-F238E27FC236}">
              <a16:creationId xmlns:a16="http://schemas.microsoft.com/office/drawing/2014/main" id="{64EB6BC0-A691-4DE5-ABC4-E38DD0F43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16" name="Picture 1347" descr="F-LED201 new design">
          <a:extLst>
            <a:ext uri="{FF2B5EF4-FFF2-40B4-BE49-F238E27FC236}">
              <a16:creationId xmlns:a16="http://schemas.microsoft.com/office/drawing/2014/main" id="{498F090B-4B1E-4E99-A9A7-0C0F071EE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17" name="Picture 1347" descr="F-LED201 new design">
          <a:extLst>
            <a:ext uri="{FF2B5EF4-FFF2-40B4-BE49-F238E27FC236}">
              <a16:creationId xmlns:a16="http://schemas.microsoft.com/office/drawing/2014/main" id="{7D41E0AF-55A4-4A1B-AA8E-064F70D65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18" name="Picture 1347" descr="F-LED201 new design">
          <a:extLst>
            <a:ext uri="{FF2B5EF4-FFF2-40B4-BE49-F238E27FC236}">
              <a16:creationId xmlns:a16="http://schemas.microsoft.com/office/drawing/2014/main" id="{EE58A0FE-2C8C-4D30-B581-57730D072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19" name="Picture 1347" descr="F-LED201 new design">
          <a:extLst>
            <a:ext uri="{FF2B5EF4-FFF2-40B4-BE49-F238E27FC236}">
              <a16:creationId xmlns:a16="http://schemas.microsoft.com/office/drawing/2014/main" id="{DA7208A6-CCB6-4568-A6EB-2625059FA7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20" name="Picture 1347" descr="F-LED201 new design">
          <a:extLst>
            <a:ext uri="{FF2B5EF4-FFF2-40B4-BE49-F238E27FC236}">
              <a16:creationId xmlns:a16="http://schemas.microsoft.com/office/drawing/2014/main" id="{34ED78FC-B581-4240-9FAB-829B51BB0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21" name="Picture 1347" descr="F-LED201 new design">
          <a:extLst>
            <a:ext uri="{FF2B5EF4-FFF2-40B4-BE49-F238E27FC236}">
              <a16:creationId xmlns:a16="http://schemas.microsoft.com/office/drawing/2014/main" id="{4020520B-54FF-416A-93AD-CA7E90B86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22" name="Picture 1347" descr="F-LED201 new design">
          <a:extLst>
            <a:ext uri="{FF2B5EF4-FFF2-40B4-BE49-F238E27FC236}">
              <a16:creationId xmlns:a16="http://schemas.microsoft.com/office/drawing/2014/main" id="{D908C8E0-CCAE-48CE-9705-F4CD0BFE6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23" name="Picture 1347" descr="F-LED201 new design">
          <a:extLst>
            <a:ext uri="{FF2B5EF4-FFF2-40B4-BE49-F238E27FC236}">
              <a16:creationId xmlns:a16="http://schemas.microsoft.com/office/drawing/2014/main" id="{B1232721-0221-4277-86EF-44AC3E87B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24" name="Picture 1347" descr="F-LED201 new design">
          <a:extLst>
            <a:ext uri="{FF2B5EF4-FFF2-40B4-BE49-F238E27FC236}">
              <a16:creationId xmlns:a16="http://schemas.microsoft.com/office/drawing/2014/main" id="{DEA19046-B24C-427B-924B-F0275C99D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25" name="Picture 1347" descr="F-LED201 new design">
          <a:extLst>
            <a:ext uri="{FF2B5EF4-FFF2-40B4-BE49-F238E27FC236}">
              <a16:creationId xmlns:a16="http://schemas.microsoft.com/office/drawing/2014/main" id="{529AA721-CB86-4E3D-B0A8-A5EBB9539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26" name="Picture 1347" descr="F-LED201 new design">
          <a:extLst>
            <a:ext uri="{FF2B5EF4-FFF2-40B4-BE49-F238E27FC236}">
              <a16:creationId xmlns:a16="http://schemas.microsoft.com/office/drawing/2014/main" id="{6E1A57DD-9F6A-4CD0-BE76-DEA3AB503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27" name="Picture 1347" descr="F-LED201 new design">
          <a:extLst>
            <a:ext uri="{FF2B5EF4-FFF2-40B4-BE49-F238E27FC236}">
              <a16:creationId xmlns:a16="http://schemas.microsoft.com/office/drawing/2014/main" id="{68899D9C-FF0A-4C82-8FD0-C0594DC31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28" name="Picture 1347" descr="F-LED201 new design">
          <a:extLst>
            <a:ext uri="{FF2B5EF4-FFF2-40B4-BE49-F238E27FC236}">
              <a16:creationId xmlns:a16="http://schemas.microsoft.com/office/drawing/2014/main" id="{ACC14534-5055-4CD5-8C6B-5D3D4FD65A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29" name="Picture 1347" descr="F-LED201 new design">
          <a:extLst>
            <a:ext uri="{FF2B5EF4-FFF2-40B4-BE49-F238E27FC236}">
              <a16:creationId xmlns:a16="http://schemas.microsoft.com/office/drawing/2014/main" id="{C5D803B6-8883-4CD5-AE15-86F45C214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30" name="Picture 1347" descr="F-LED201 new design">
          <a:extLst>
            <a:ext uri="{FF2B5EF4-FFF2-40B4-BE49-F238E27FC236}">
              <a16:creationId xmlns:a16="http://schemas.microsoft.com/office/drawing/2014/main" id="{61A3F2BF-C16A-48E3-9D1F-18EE2DA0C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31" name="Picture 1347" descr="F-LED201 new design">
          <a:extLst>
            <a:ext uri="{FF2B5EF4-FFF2-40B4-BE49-F238E27FC236}">
              <a16:creationId xmlns:a16="http://schemas.microsoft.com/office/drawing/2014/main" id="{A97E22BB-2382-4710-858B-A25547535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32" name="Picture 1347" descr="F-LED201 new design">
          <a:extLst>
            <a:ext uri="{FF2B5EF4-FFF2-40B4-BE49-F238E27FC236}">
              <a16:creationId xmlns:a16="http://schemas.microsoft.com/office/drawing/2014/main" id="{46DBDDB6-400F-464A-9560-C77EC984E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33" name="Picture 1347" descr="F-LED201 new design">
          <a:extLst>
            <a:ext uri="{FF2B5EF4-FFF2-40B4-BE49-F238E27FC236}">
              <a16:creationId xmlns:a16="http://schemas.microsoft.com/office/drawing/2014/main" id="{9F29E757-590B-4170-B69A-B1AF351F5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34" name="Picture 1347" descr="F-LED201 new design">
          <a:extLst>
            <a:ext uri="{FF2B5EF4-FFF2-40B4-BE49-F238E27FC236}">
              <a16:creationId xmlns:a16="http://schemas.microsoft.com/office/drawing/2014/main" id="{3DD7794B-DFEE-42A7-B03C-2ED32830E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35" name="Picture 1347" descr="F-LED201 new design">
          <a:extLst>
            <a:ext uri="{FF2B5EF4-FFF2-40B4-BE49-F238E27FC236}">
              <a16:creationId xmlns:a16="http://schemas.microsoft.com/office/drawing/2014/main" id="{E23E8DFC-42BC-4551-AA1A-4DC49C63F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36" name="Picture 1347" descr="F-LED201 new design">
          <a:extLst>
            <a:ext uri="{FF2B5EF4-FFF2-40B4-BE49-F238E27FC236}">
              <a16:creationId xmlns:a16="http://schemas.microsoft.com/office/drawing/2014/main" id="{4DE044E1-A37E-41B5-B390-4A8090931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37" name="Picture 1347" descr="F-LED201 new design">
          <a:extLst>
            <a:ext uri="{FF2B5EF4-FFF2-40B4-BE49-F238E27FC236}">
              <a16:creationId xmlns:a16="http://schemas.microsoft.com/office/drawing/2014/main" id="{43790817-F556-4FF5-B13C-1ACA4D990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38" name="Picture 1347" descr="F-LED201 new design">
          <a:extLst>
            <a:ext uri="{FF2B5EF4-FFF2-40B4-BE49-F238E27FC236}">
              <a16:creationId xmlns:a16="http://schemas.microsoft.com/office/drawing/2014/main" id="{6B748833-0379-40B1-A5FA-CA6DC93097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39" name="Picture 1347" descr="F-LED201 new design">
          <a:extLst>
            <a:ext uri="{FF2B5EF4-FFF2-40B4-BE49-F238E27FC236}">
              <a16:creationId xmlns:a16="http://schemas.microsoft.com/office/drawing/2014/main" id="{5D106890-3AC1-4EF9-AF84-5218BCD84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40" name="Picture 1347" descr="F-LED201 new design">
          <a:extLst>
            <a:ext uri="{FF2B5EF4-FFF2-40B4-BE49-F238E27FC236}">
              <a16:creationId xmlns:a16="http://schemas.microsoft.com/office/drawing/2014/main" id="{D30898DE-65D5-4E82-8FA9-EB1CC1037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41" name="Picture 1347" descr="F-LED201 new design">
          <a:extLst>
            <a:ext uri="{FF2B5EF4-FFF2-40B4-BE49-F238E27FC236}">
              <a16:creationId xmlns:a16="http://schemas.microsoft.com/office/drawing/2014/main" id="{9B3C68A2-A5A8-4D83-8189-623AFDF2A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42" name="Picture 1347" descr="F-LED201 new design">
          <a:extLst>
            <a:ext uri="{FF2B5EF4-FFF2-40B4-BE49-F238E27FC236}">
              <a16:creationId xmlns:a16="http://schemas.microsoft.com/office/drawing/2014/main" id="{C72D950D-628C-4A0E-8176-09CA2860C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43" name="Picture 1347" descr="F-LED201 new design">
          <a:extLst>
            <a:ext uri="{FF2B5EF4-FFF2-40B4-BE49-F238E27FC236}">
              <a16:creationId xmlns:a16="http://schemas.microsoft.com/office/drawing/2014/main" id="{A41A4528-C9BE-4330-93EA-B4EC00005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44" name="Picture 1347" descr="F-LED201 new design">
          <a:extLst>
            <a:ext uri="{FF2B5EF4-FFF2-40B4-BE49-F238E27FC236}">
              <a16:creationId xmlns:a16="http://schemas.microsoft.com/office/drawing/2014/main" id="{1E8DCE06-3E63-4150-A425-BC7673A5C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45" name="Picture 1347" descr="F-LED201 new design">
          <a:extLst>
            <a:ext uri="{FF2B5EF4-FFF2-40B4-BE49-F238E27FC236}">
              <a16:creationId xmlns:a16="http://schemas.microsoft.com/office/drawing/2014/main" id="{79F2E307-33F5-4C27-B6AC-7AD8ED6E8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46" name="Picture 1347" descr="F-LED201 new design">
          <a:extLst>
            <a:ext uri="{FF2B5EF4-FFF2-40B4-BE49-F238E27FC236}">
              <a16:creationId xmlns:a16="http://schemas.microsoft.com/office/drawing/2014/main" id="{7B156885-AAE7-4912-8402-7F9269F69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47" name="Picture 1347" descr="F-LED201 new design">
          <a:extLst>
            <a:ext uri="{FF2B5EF4-FFF2-40B4-BE49-F238E27FC236}">
              <a16:creationId xmlns:a16="http://schemas.microsoft.com/office/drawing/2014/main" id="{FF5C75B0-C820-4D62-9DEC-D341465B9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48" name="Picture 1347" descr="F-LED201 new design">
          <a:extLst>
            <a:ext uri="{FF2B5EF4-FFF2-40B4-BE49-F238E27FC236}">
              <a16:creationId xmlns:a16="http://schemas.microsoft.com/office/drawing/2014/main" id="{B04B34C0-0254-43B2-AE3C-482FB7E42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49" name="Picture 1347" descr="F-LED201 new design">
          <a:extLst>
            <a:ext uri="{FF2B5EF4-FFF2-40B4-BE49-F238E27FC236}">
              <a16:creationId xmlns:a16="http://schemas.microsoft.com/office/drawing/2014/main" id="{3FBC6D6D-AC33-4549-8B12-DFCCC2F54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50" name="Picture 1347" descr="F-LED201 new design">
          <a:extLst>
            <a:ext uri="{FF2B5EF4-FFF2-40B4-BE49-F238E27FC236}">
              <a16:creationId xmlns:a16="http://schemas.microsoft.com/office/drawing/2014/main" id="{AF5696E4-EDD0-4FF5-9DE5-D7ED68CBC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51" name="Picture 1347" descr="F-LED201 new design">
          <a:extLst>
            <a:ext uri="{FF2B5EF4-FFF2-40B4-BE49-F238E27FC236}">
              <a16:creationId xmlns:a16="http://schemas.microsoft.com/office/drawing/2014/main" id="{199E7B3F-7D9E-4829-ADCD-628922A2B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52" name="Picture 1347" descr="F-LED201 new design">
          <a:extLst>
            <a:ext uri="{FF2B5EF4-FFF2-40B4-BE49-F238E27FC236}">
              <a16:creationId xmlns:a16="http://schemas.microsoft.com/office/drawing/2014/main" id="{000026EC-EE55-4700-8BBA-F63D9F8B7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53" name="Picture 1347" descr="F-LED201 new design">
          <a:extLst>
            <a:ext uri="{FF2B5EF4-FFF2-40B4-BE49-F238E27FC236}">
              <a16:creationId xmlns:a16="http://schemas.microsoft.com/office/drawing/2014/main" id="{7C693DC5-B2B7-433A-BC04-561B7CF67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54" name="Picture 1347" descr="F-LED201 new design">
          <a:extLst>
            <a:ext uri="{FF2B5EF4-FFF2-40B4-BE49-F238E27FC236}">
              <a16:creationId xmlns:a16="http://schemas.microsoft.com/office/drawing/2014/main" id="{A7AB4CA9-1290-41DF-9A89-2EB75DCFF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55" name="Picture 1347" descr="F-LED201 new design">
          <a:extLst>
            <a:ext uri="{FF2B5EF4-FFF2-40B4-BE49-F238E27FC236}">
              <a16:creationId xmlns:a16="http://schemas.microsoft.com/office/drawing/2014/main" id="{530C8604-980F-4355-991E-BFB2D685E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56" name="Picture 1347" descr="F-LED201 new design">
          <a:extLst>
            <a:ext uri="{FF2B5EF4-FFF2-40B4-BE49-F238E27FC236}">
              <a16:creationId xmlns:a16="http://schemas.microsoft.com/office/drawing/2014/main" id="{D40E44A2-2BD1-49B5-9E32-4A54B3427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57" name="Picture 1347" descr="F-LED201 new design">
          <a:extLst>
            <a:ext uri="{FF2B5EF4-FFF2-40B4-BE49-F238E27FC236}">
              <a16:creationId xmlns:a16="http://schemas.microsoft.com/office/drawing/2014/main" id="{DB185EAF-D633-4803-95CA-55B3054D6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58" name="Picture 1347" descr="F-LED201 new design">
          <a:extLst>
            <a:ext uri="{FF2B5EF4-FFF2-40B4-BE49-F238E27FC236}">
              <a16:creationId xmlns:a16="http://schemas.microsoft.com/office/drawing/2014/main" id="{C0BA7E20-170D-483F-8941-353710B90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59" name="Picture 1347" descr="F-LED201 new design">
          <a:extLst>
            <a:ext uri="{FF2B5EF4-FFF2-40B4-BE49-F238E27FC236}">
              <a16:creationId xmlns:a16="http://schemas.microsoft.com/office/drawing/2014/main" id="{C0ABD956-8338-4B8D-B2C0-F5336E1E0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60" name="Picture 1347" descr="F-LED201 new design">
          <a:extLst>
            <a:ext uri="{FF2B5EF4-FFF2-40B4-BE49-F238E27FC236}">
              <a16:creationId xmlns:a16="http://schemas.microsoft.com/office/drawing/2014/main" id="{E99E2B50-D909-4D37-B9F0-4C7DA2640A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61" name="Picture 1347" descr="F-LED201 new design">
          <a:extLst>
            <a:ext uri="{FF2B5EF4-FFF2-40B4-BE49-F238E27FC236}">
              <a16:creationId xmlns:a16="http://schemas.microsoft.com/office/drawing/2014/main" id="{750E465D-04D8-47E5-8EE1-2A75F8F21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62" name="Picture 1347" descr="F-LED201 new design">
          <a:extLst>
            <a:ext uri="{FF2B5EF4-FFF2-40B4-BE49-F238E27FC236}">
              <a16:creationId xmlns:a16="http://schemas.microsoft.com/office/drawing/2014/main" id="{8F399F55-B2E1-4543-9F76-FEE16BE0D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63" name="Picture 1347" descr="F-LED201 new design">
          <a:extLst>
            <a:ext uri="{FF2B5EF4-FFF2-40B4-BE49-F238E27FC236}">
              <a16:creationId xmlns:a16="http://schemas.microsoft.com/office/drawing/2014/main" id="{C34EED2A-35F5-40E8-A236-DCFF509AA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64" name="Picture 1347" descr="F-LED201 new design">
          <a:extLst>
            <a:ext uri="{FF2B5EF4-FFF2-40B4-BE49-F238E27FC236}">
              <a16:creationId xmlns:a16="http://schemas.microsoft.com/office/drawing/2014/main" id="{E25E004E-BB43-4696-85E6-B9706FEA9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65" name="Picture 1347" descr="F-LED201 new design">
          <a:extLst>
            <a:ext uri="{FF2B5EF4-FFF2-40B4-BE49-F238E27FC236}">
              <a16:creationId xmlns:a16="http://schemas.microsoft.com/office/drawing/2014/main" id="{CF03A966-3ECC-4949-9732-298ABC26A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66" name="Picture 1347" descr="F-LED201 new design">
          <a:extLst>
            <a:ext uri="{FF2B5EF4-FFF2-40B4-BE49-F238E27FC236}">
              <a16:creationId xmlns:a16="http://schemas.microsoft.com/office/drawing/2014/main" id="{FC3148E1-81CF-4AED-B6C3-9B5DF7A99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67" name="Picture 1347" descr="F-LED201 new design">
          <a:extLst>
            <a:ext uri="{FF2B5EF4-FFF2-40B4-BE49-F238E27FC236}">
              <a16:creationId xmlns:a16="http://schemas.microsoft.com/office/drawing/2014/main" id="{E6382C50-A6E2-4CD9-8D9B-359E09245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68" name="Picture 1347" descr="F-LED201 new design">
          <a:extLst>
            <a:ext uri="{FF2B5EF4-FFF2-40B4-BE49-F238E27FC236}">
              <a16:creationId xmlns:a16="http://schemas.microsoft.com/office/drawing/2014/main" id="{57CBCA22-4543-4A49-A43D-386128BAD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69" name="Picture 1347" descr="F-LED201 new design">
          <a:extLst>
            <a:ext uri="{FF2B5EF4-FFF2-40B4-BE49-F238E27FC236}">
              <a16:creationId xmlns:a16="http://schemas.microsoft.com/office/drawing/2014/main" id="{160E14FF-5F7E-48F5-BE9E-E4A016F24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70" name="Picture 1347" descr="F-LED201 new design">
          <a:extLst>
            <a:ext uri="{FF2B5EF4-FFF2-40B4-BE49-F238E27FC236}">
              <a16:creationId xmlns:a16="http://schemas.microsoft.com/office/drawing/2014/main" id="{2487DD8F-A27C-4422-AF55-C4AC41B2FF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71" name="Picture 1347" descr="F-LED201 new design">
          <a:extLst>
            <a:ext uri="{FF2B5EF4-FFF2-40B4-BE49-F238E27FC236}">
              <a16:creationId xmlns:a16="http://schemas.microsoft.com/office/drawing/2014/main" id="{41CBCFD6-8E28-4CCB-8E84-60EA1ED67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72" name="Picture 1347" descr="F-LED201 new design">
          <a:extLst>
            <a:ext uri="{FF2B5EF4-FFF2-40B4-BE49-F238E27FC236}">
              <a16:creationId xmlns:a16="http://schemas.microsoft.com/office/drawing/2014/main" id="{1B1E47A8-0E40-4153-B5A0-79B052A14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73" name="Picture 1347" descr="F-LED201 new design">
          <a:extLst>
            <a:ext uri="{FF2B5EF4-FFF2-40B4-BE49-F238E27FC236}">
              <a16:creationId xmlns:a16="http://schemas.microsoft.com/office/drawing/2014/main" id="{473B059E-8498-4E31-B6F6-2F46741B4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74" name="Picture 1347" descr="F-LED201 new design">
          <a:extLst>
            <a:ext uri="{FF2B5EF4-FFF2-40B4-BE49-F238E27FC236}">
              <a16:creationId xmlns:a16="http://schemas.microsoft.com/office/drawing/2014/main" id="{89C0D7AA-4249-4089-AD65-8C7184A67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75" name="Picture 1347" descr="F-LED201 new design">
          <a:extLst>
            <a:ext uri="{FF2B5EF4-FFF2-40B4-BE49-F238E27FC236}">
              <a16:creationId xmlns:a16="http://schemas.microsoft.com/office/drawing/2014/main" id="{4E3FCBF8-F3A0-49B1-95F7-B54B122B9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76" name="Picture 1347" descr="F-LED201 new design">
          <a:extLst>
            <a:ext uri="{FF2B5EF4-FFF2-40B4-BE49-F238E27FC236}">
              <a16:creationId xmlns:a16="http://schemas.microsoft.com/office/drawing/2014/main" id="{56E9D300-B246-4642-9868-861FF3FCF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77" name="Picture 1347" descr="F-LED201 new design">
          <a:extLst>
            <a:ext uri="{FF2B5EF4-FFF2-40B4-BE49-F238E27FC236}">
              <a16:creationId xmlns:a16="http://schemas.microsoft.com/office/drawing/2014/main" id="{AA41A852-46C8-4FB1-8A83-5B5A2314C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78" name="Picture 1347" descr="F-LED201 new design">
          <a:extLst>
            <a:ext uri="{FF2B5EF4-FFF2-40B4-BE49-F238E27FC236}">
              <a16:creationId xmlns:a16="http://schemas.microsoft.com/office/drawing/2014/main" id="{A116D160-472D-4CEB-A112-9F0F2440E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79" name="Picture 1347" descr="F-LED201 new design">
          <a:extLst>
            <a:ext uri="{FF2B5EF4-FFF2-40B4-BE49-F238E27FC236}">
              <a16:creationId xmlns:a16="http://schemas.microsoft.com/office/drawing/2014/main" id="{C526DA94-C8A9-49C8-85F6-3F1EE3631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80" name="Picture 1347" descr="F-LED201 new design">
          <a:extLst>
            <a:ext uri="{FF2B5EF4-FFF2-40B4-BE49-F238E27FC236}">
              <a16:creationId xmlns:a16="http://schemas.microsoft.com/office/drawing/2014/main" id="{FDC280C1-F8BA-4720-9406-5B1F2BDEB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81" name="Picture 1347" descr="F-LED201 new design">
          <a:extLst>
            <a:ext uri="{FF2B5EF4-FFF2-40B4-BE49-F238E27FC236}">
              <a16:creationId xmlns:a16="http://schemas.microsoft.com/office/drawing/2014/main" id="{84E2180F-FFE4-43B2-9C87-B00506D8A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82" name="Picture 1347" descr="F-LED201 new design">
          <a:extLst>
            <a:ext uri="{FF2B5EF4-FFF2-40B4-BE49-F238E27FC236}">
              <a16:creationId xmlns:a16="http://schemas.microsoft.com/office/drawing/2014/main" id="{8EC52173-F28E-46A4-88B3-114E51F49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83" name="Picture 1347" descr="F-LED201 new design">
          <a:extLst>
            <a:ext uri="{FF2B5EF4-FFF2-40B4-BE49-F238E27FC236}">
              <a16:creationId xmlns:a16="http://schemas.microsoft.com/office/drawing/2014/main" id="{31065E4B-D58C-4B86-BD33-F32D44BA7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84" name="Picture 1347" descr="F-LED201 new design">
          <a:extLst>
            <a:ext uri="{FF2B5EF4-FFF2-40B4-BE49-F238E27FC236}">
              <a16:creationId xmlns:a16="http://schemas.microsoft.com/office/drawing/2014/main" id="{06D278E1-B49B-457C-9E86-6CFF5B1C57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85" name="Picture 1347" descr="F-LED201 new design">
          <a:extLst>
            <a:ext uri="{FF2B5EF4-FFF2-40B4-BE49-F238E27FC236}">
              <a16:creationId xmlns:a16="http://schemas.microsoft.com/office/drawing/2014/main" id="{5C91E9AC-6E8D-4B30-92E0-1364F51D7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86" name="Picture 1347" descr="F-LED201 new design">
          <a:extLst>
            <a:ext uri="{FF2B5EF4-FFF2-40B4-BE49-F238E27FC236}">
              <a16:creationId xmlns:a16="http://schemas.microsoft.com/office/drawing/2014/main" id="{8B5F4121-15D8-4E85-B54B-91C152A0F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87" name="Picture 1347" descr="F-LED201 new design">
          <a:extLst>
            <a:ext uri="{FF2B5EF4-FFF2-40B4-BE49-F238E27FC236}">
              <a16:creationId xmlns:a16="http://schemas.microsoft.com/office/drawing/2014/main" id="{1FDC0A2C-F870-4F1A-8365-E22A6B0598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88" name="Picture 1347" descr="F-LED201 new design">
          <a:extLst>
            <a:ext uri="{FF2B5EF4-FFF2-40B4-BE49-F238E27FC236}">
              <a16:creationId xmlns:a16="http://schemas.microsoft.com/office/drawing/2014/main" id="{CD456497-8553-460E-810B-3BDDC1319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89" name="Picture 1347" descr="F-LED201 new design">
          <a:extLst>
            <a:ext uri="{FF2B5EF4-FFF2-40B4-BE49-F238E27FC236}">
              <a16:creationId xmlns:a16="http://schemas.microsoft.com/office/drawing/2014/main" id="{6D23A073-85B2-4EFA-9EC4-8DE7E00D7A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90" name="Picture 1347" descr="F-LED201 new design">
          <a:extLst>
            <a:ext uri="{FF2B5EF4-FFF2-40B4-BE49-F238E27FC236}">
              <a16:creationId xmlns:a16="http://schemas.microsoft.com/office/drawing/2014/main" id="{39C39A7C-C7BD-46EB-BF10-EC39B2A34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91" name="Picture 1347" descr="F-LED201 new design">
          <a:extLst>
            <a:ext uri="{FF2B5EF4-FFF2-40B4-BE49-F238E27FC236}">
              <a16:creationId xmlns:a16="http://schemas.microsoft.com/office/drawing/2014/main" id="{120E0F7D-61C0-4441-A614-679215E33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92" name="Picture 1347" descr="F-LED201 new design">
          <a:extLst>
            <a:ext uri="{FF2B5EF4-FFF2-40B4-BE49-F238E27FC236}">
              <a16:creationId xmlns:a16="http://schemas.microsoft.com/office/drawing/2014/main" id="{893273A6-6051-41AE-BDA2-820B236FD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93" name="Picture 1347" descr="F-LED201 new design">
          <a:extLst>
            <a:ext uri="{FF2B5EF4-FFF2-40B4-BE49-F238E27FC236}">
              <a16:creationId xmlns:a16="http://schemas.microsoft.com/office/drawing/2014/main" id="{5CD4F929-1597-47FF-B9ED-CF208F1664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94" name="Picture 1347" descr="F-LED201 new design">
          <a:extLst>
            <a:ext uri="{FF2B5EF4-FFF2-40B4-BE49-F238E27FC236}">
              <a16:creationId xmlns:a16="http://schemas.microsoft.com/office/drawing/2014/main" id="{AA62FCCC-47A0-4E15-B110-0811F146F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95" name="Picture 1347" descr="F-LED201 new design">
          <a:extLst>
            <a:ext uri="{FF2B5EF4-FFF2-40B4-BE49-F238E27FC236}">
              <a16:creationId xmlns:a16="http://schemas.microsoft.com/office/drawing/2014/main" id="{DD321554-5024-4E96-9339-D125198476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96" name="Picture 1347" descr="F-LED201 new design">
          <a:extLst>
            <a:ext uri="{FF2B5EF4-FFF2-40B4-BE49-F238E27FC236}">
              <a16:creationId xmlns:a16="http://schemas.microsoft.com/office/drawing/2014/main" id="{043DCAE7-09B5-4092-B5B4-90D8DE08B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97" name="Picture 1347" descr="F-LED201 new design">
          <a:extLst>
            <a:ext uri="{FF2B5EF4-FFF2-40B4-BE49-F238E27FC236}">
              <a16:creationId xmlns:a16="http://schemas.microsoft.com/office/drawing/2014/main" id="{FC442243-5A75-4DAB-AC95-0A27A9860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98" name="Picture 1347" descr="F-LED201 new design">
          <a:extLst>
            <a:ext uri="{FF2B5EF4-FFF2-40B4-BE49-F238E27FC236}">
              <a16:creationId xmlns:a16="http://schemas.microsoft.com/office/drawing/2014/main" id="{354E9D7F-94D4-4693-BBA9-30277AAED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199" name="Picture 1347" descr="F-LED201 new design">
          <a:extLst>
            <a:ext uri="{FF2B5EF4-FFF2-40B4-BE49-F238E27FC236}">
              <a16:creationId xmlns:a16="http://schemas.microsoft.com/office/drawing/2014/main" id="{6295C01B-5477-4BB0-84E7-0A7BD4F04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00" name="Picture 1347" descr="F-LED201 new design">
          <a:extLst>
            <a:ext uri="{FF2B5EF4-FFF2-40B4-BE49-F238E27FC236}">
              <a16:creationId xmlns:a16="http://schemas.microsoft.com/office/drawing/2014/main" id="{1FD73356-29F3-4111-B8CA-21CBFF0D9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01" name="Picture 1347" descr="F-LED201 new design">
          <a:extLst>
            <a:ext uri="{FF2B5EF4-FFF2-40B4-BE49-F238E27FC236}">
              <a16:creationId xmlns:a16="http://schemas.microsoft.com/office/drawing/2014/main" id="{E170649D-943E-4208-BFE4-15E5C8F4B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02" name="Picture 1347" descr="F-LED201 new design">
          <a:extLst>
            <a:ext uri="{FF2B5EF4-FFF2-40B4-BE49-F238E27FC236}">
              <a16:creationId xmlns:a16="http://schemas.microsoft.com/office/drawing/2014/main" id="{4E695FA0-7B30-49D4-96F3-60438B822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03" name="Picture 1347" descr="F-LED201 new design">
          <a:extLst>
            <a:ext uri="{FF2B5EF4-FFF2-40B4-BE49-F238E27FC236}">
              <a16:creationId xmlns:a16="http://schemas.microsoft.com/office/drawing/2014/main" id="{94FEA20D-F998-4047-91DE-F92A714A5B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04" name="Picture 1347" descr="F-LED201 new design">
          <a:extLst>
            <a:ext uri="{FF2B5EF4-FFF2-40B4-BE49-F238E27FC236}">
              <a16:creationId xmlns:a16="http://schemas.microsoft.com/office/drawing/2014/main" id="{4E362FDC-D539-4DD0-A5D0-82FD0BBCA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05" name="Picture 1347" descr="F-LED201 new design">
          <a:extLst>
            <a:ext uri="{FF2B5EF4-FFF2-40B4-BE49-F238E27FC236}">
              <a16:creationId xmlns:a16="http://schemas.microsoft.com/office/drawing/2014/main" id="{AF4BA17B-E326-45E1-A5AF-2B347E5F1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06" name="Picture 1347" descr="F-LED201 new design">
          <a:extLst>
            <a:ext uri="{FF2B5EF4-FFF2-40B4-BE49-F238E27FC236}">
              <a16:creationId xmlns:a16="http://schemas.microsoft.com/office/drawing/2014/main" id="{6926731C-CD05-4D00-BC4A-115303FDE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07" name="Picture 1347" descr="F-LED201 new design">
          <a:extLst>
            <a:ext uri="{FF2B5EF4-FFF2-40B4-BE49-F238E27FC236}">
              <a16:creationId xmlns:a16="http://schemas.microsoft.com/office/drawing/2014/main" id="{9C701754-1F44-4FC3-8EA6-7C1B6723E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08" name="Picture 1347" descr="F-LED201 new design">
          <a:extLst>
            <a:ext uri="{FF2B5EF4-FFF2-40B4-BE49-F238E27FC236}">
              <a16:creationId xmlns:a16="http://schemas.microsoft.com/office/drawing/2014/main" id="{9FEFB1B5-A1E7-4A32-B39D-530362A20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09" name="Picture 1347" descr="F-LED201 new design">
          <a:extLst>
            <a:ext uri="{FF2B5EF4-FFF2-40B4-BE49-F238E27FC236}">
              <a16:creationId xmlns:a16="http://schemas.microsoft.com/office/drawing/2014/main" id="{5E62365F-4EBA-4136-8B3E-C4F676D29A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10" name="Picture 1347" descr="F-LED201 new design">
          <a:extLst>
            <a:ext uri="{FF2B5EF4-FFF2-40B4-BE49-F238E27FC236}">
              <a16:creationId xmlns:a16="http://schemas.microsoft.com/office/drawing/2014/main" id="{7F3439C7-B2F4-41C0-93F9-23D8B790D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11" name="Picture 1347" descr="F-LED201 new design">
          <a:extLst>
            <a:ext uri="{FF2B5EF4-FFF2-40B4-BE49-F238E27FC236}">
              <a16:creationId xmlns:a16="http://schemas.microsoft.com/office/drawing/2014/main" id="{232209CD-B172-4E5B-A8E4-9B7D3A739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12" name="Picture 1347" descr="F-LED201 new design">
          <a:extLst>
            <a:ext uri="{FF2B5EF4-FFF2-40B4-BE49-F238E27FC236}">
              <a16:creationId xmlns:a16="http://schemas.microsoft.com/office/drawing/2014/main" id="{ED988D5A-C87D-4B74-81E0-1ADC582AB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13" name="Picture 1347" descr="F-LED201 new design">
          <a:extLst>
            <a:ext uri="{FF2B5EF4-FFF2-40B4-BE49-F238E27FC236}">
              <a16:creationId xmlns:a16="http://schemas.microsoft.com/office/drawing/2014/main" id="{4C4A29C5-F7BD-4EC7-A746-10068A5EA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14" name="Picture 1347" descr="F-LED201 new design">
          <a:extLst>
            <a:ext uri="{FF2B5EF4-FFF2-40B4-BE49-F238E27FC236}">
              <a16:creationId xmlns:a16="http://schemas.microsoft.com/office/drawing/2014/main" id="{836A1380-013B-4C33-902E-26D3076CF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15" name="Picture 1347" descr="F-LED201 new design">
          <a:extLst>
            <a:ext uri="{FF2B5EF4-FFF2-40B4-BE49-F238E27FC236}">
              <a16:creationId xmlns:a16="http://schemas.microsoft.com/office/drawing/2014/main" id="{14F8B82E-C842-499D-BFB7-5F5F95EAD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16" name="Picture 1347" descr="F-LED201 new design">
          <a:extLst>
            <a:ext uri="{FF2B5EF4-FFF2-40B4-BE49-F238E27FC236}">
              <a16:creationId xmlns:a16="http://schemas.microsoft.com/office/drawing/2014/main" id="{64CF4419-9B14-435D-B02D-C704998FC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17" name="Picture 1347" descr="F-LED201 new design">
          <a:extLst>
            <a:ext uri="{FF2B5EF4-FFF2-40B4-BE49-F238E27FC236}">
              <a16:creationId xmlns:a16="http://schemas.microsoft.com/office/drawing/2014/main" id="{672B135F-B2AD-49D1-9BDD-6A9CBA17E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18" name="Picture 1347" descr="F-LED201 new design">
          <a:extLst>
            <a:ext uri="{FF2B5EF4-FFF2-40B4-BE49-F238E27FC236}">
              <a16:creationId xmlns:a16="http://schemas.microsoft.com/office/drawing/2014/main" id="{995900F2-95F2-453E-815E-8B4FB012C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19" name="Picture 1347" descr="F-LED201 new design">
          <a:extLst>
            <a:ext uri="{FF2B5EF4-FFF2-40B4-BE49-F238E27FC236}">
              <a16:creationId xmlns:a16="http://schemas.microsoft.com/office/drawing/2014/main" id="{F56D118A-4F6A-429A-80E9-7DC3158A9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20" name="Picture 1347" descr="F-LED201 new design">
          <a:extLst>
            <a:ext uri="{FF2B5EF4-FFF2-40B4-BE49-F238E27FC236}">
              <a16:creationId xmlns:a16="http://schemas.microsoft.com/office/drawing/2014/main" id="{52196B48-FDE7-46E1-AF5E-41B6BB8D9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21" name="Picture 1347" descr="F-LED201 new design">
          <a:extLst>
            <a:ext uri="{FF2B5EF4-FFF2-40B4-BE49-F238E27FC236}">
              <a16:creationId xmlns:a16="http://schemas.microsoft.com/office/drawing/2014/main" id="{F468914B-1405-4737-92C4-FA781CF18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22" name="Picture 1347" descr="F-LED201 new design">
          <a:extLst>
            <a:ext uri="{FF2B5EF4-FFF2-40B4-BE49-F238E27FC236}">
              <a16:creationId xmlns:a16="http://schemas.microsoft.com/office/drawing/2014/main" id="{AAAE38EF-70DE-4735-A474-8CA7519BA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23" name="Picture 1347" descr="F-LED201 new design">
          <a:extLst>
            <a:ext uri="{FF2B5EF4-FFF2-40B4-BE49-F238E27FC236}">
              <a16:creationId xmlns:a16="http://schemas.microsoft.com/office/drawing/2014/main" id="{913FD497-4F58-4399-B527-B42E164D3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24" name="Picture 1347" descr="F-LED201 new design">
          <a:extLst>
            <a:ext uri="{FF2B5EF4-FFF2-40B4-BE49-F238E27FC236}">
              <a16:creationId xmlns:a16="http://schemas.microsoft.com/office/drawing/2014/main" id="{168DD2BB-0BD9-4279-BCAD-5FBC06052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25" name="Picture 1347" descr="F-LED201 new design">
          <a:extLst>
            <a:ext uri="{FF2B5EF4-FFF2-40B4-BE49-F238E27FC236}">
              <a16:creationId xmlns:a16="http://schemas.microsoft.com/office/drawing/2014/main" id="{FECCA870-F6C6-4D78-9E26-D5D427FEE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26" name="Picture 1347" descr="F-LED201 new design">
          <a:extLst>
            <a:ext uri="{FF2B5EF4-FFF2-40B4-BE49-F238E27FC236}">
              <a16:creationId xmlns:a16="http://schemas.microsoft.com/office/drawing/2014/main" id="{AFAF786B-3347-4E1C-99DA-96F74D575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27" name="Picture 1347" descr="F-LED201 new design">
          <a:extLst>
            <a:ext uri="{FF2B5EF4-FFF2-40B4-BE49-F238E27FC236}">
              <a16:creationId xmlns:a16="http://schemas.microsoft.com/office/drawing/2014/main" id="{E316D88E-5517-45CF-B72C-90479071C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28" name="Picture 1347" descr="F-LED201 new design">
          <a:extLst>
            <a:ext uri="{FF2B5EF4-FFF2-40B4-BE49-F238E27FC236}">
              <a16:creationId xmlns:a16="http://schemas.microsoft.com/office/drawing/2014/main" id="{5EB34AA7-D9A6-470A-A1B5-239D5F3ED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29" name="Picture 1347" descr="F-LED201 new design">
          <a:extLst>
            <a:ext uri="{FF2B5EF4-FFF2-40B4-BE49-F238E27FC236}">
              <a16:creationId xmlns:a16="http://schemas.microsoft.com/office/drawing/2014/main" id="{10D3592A-9B23-43A3-AEB8-2D816E7AC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30" name="Picture 1347" descr="F-LED201 new design">
          <a:extLst>
            <a:ext uri="{FF2B5EF4-FFF2-40B4-BE49-F238E27FC236}">
              <a16:creationId xmlns:a16="http://schemas.microsoft.com/office/drawing/2014/main" id="{3314F520-1038-4455-A1C3-D0D207297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31" name="Picture 1347" descr="F-LED201 new design">
          <a:extLst>
            <a:ext uri="{FF2B5EF4-FFF2-40B4-BE49-F238E27FC236}">
              <a16:creationId xmlns:a16="http://schemas.microsoft.com/office/drawing/2014/main" id="{92FECCA0-03D8-405A-B099-8AD226C43D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32" name="Picture 1347" descr="F-LED201 new design">
          <a:extLst>
            <a:ext uri="{FF2B5EF4-FFF2-40B4-BE49-F238E27FC236}">
              <a16:creationId xmlns:a16="http://schemas.microsoft.com/office/drawing/2014/main" id="{91BBA1B3-AC77-4FB8-814D-80E9E8D8C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33" name="Picture 1347" descr="F-LED201 new design">
          <a:extLst>
            <a:ext uri="{FF2B5EF4-FFF2-40B4-BE49-F238E27FC236}">
              <a16:creationId xmlns:a16="http://schemas.microsoft.com/office/drawing/2014/main" id="{C8757BFF-0D2F-406C-8A46-A6EA4443A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34" name="Picture 1347" descr="F-LED201 new design">
          <a:extLst>
            <a:ext uri="{FF2B5EF4-FFF2-40B4-BE49-F238E27FC236}">
              <a16:creationId xmlns:a16="http://schemas.microsoft.com/office/drawing/2014/main" id="{846DA37A-3403-46B4-8FAD-B0EF83D14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35" name="Picture 1347" descr="F-LED201 new design">
          <a:extLst>
            <a:ext uri="{FF2B5EF4-FFF2-40B4-BE49-F238E27FC236}">
              <a16:creationId xmlns:a16="http://schemas.microsoft.com/office/drawing/2014/main" id="{1B4523B6-AD9A-4BC2-96B3-B86CBD27F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36" name="Picture 1347" descr="F-LED201 new design">
          <a:extLst>
            <a:ext uri="{FF2B5EF4-FFF2-40B4-BE49-F238E27FC236}">
              <a16:creationId xmlns:a16="http://schemas.microsoft.com/office/drawing/2014/main" id="{4B3A25D1-BC30-414B-BF46-3A24030F4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37" name="Picture 1347" descr="F-LED201 new design">
          <a:extLst>
            <a:ext uri="{FF2B5EF4-FFF2-40B4-BE49-F238E27FC236}">
              <a16:creationId xmlns:a16="http://schemas.microsoft.com/office/drawing/2014/main" id="{7A92BBBA-41CC-4F92-A82F-9FEB073E6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38" name="Picture 1347" descr="F-LED201 new design">
          <a:extLst>
            <a:ext uri="{FF2B5EF4-FFF2-40B4-BE49-F238E27FC236}">
              <a16:creationId xmlns:a16="http://schemas.microsoft.com/office/drawing/2014/main" id="{49622B85-809B-4090-8D3E-0C9B89E29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39" name="Picture 1347" descr="F-LED201 new design">
          <a:extLst>
            <a:ext uri="{FF2B5EF4-FFF2-40B4-BE49-F238E27FC236}">
              <a16:creationId xmlns:a16="http://schemas.microsoft.com/office/drawing/2014/main" id="{88EEA02C-2AE1-44D4-B9BE-C21DBCA2A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40" name="Picture 1347" descr="F-LED201 new design">
          <a:extLst>
            <a:ext uri="{FF2B5EF4-FFF2-40B4-BE49-F238E27FC236}">
              <a16:creationId xmlns:a16="http://schemas.microsoft.com/office/drawing/2014/main" id="{91A4ACE9-0A1A-4034-BD08-385491A64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41" name="Picture 1347" descr="F-LED201 new design">
          <a:extLst>
            <a:ext uri="{FF2B5EF4-FFF2-40B4-BE49-F238E27FC236}">
              <a16:creationId xmlns:a16="http://schemas.microsoft.com/office/drawing/2014/main" id="{D8D967A1-F970-4F77-ACD4-DD085F50B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42" name="Picture 1347" descr="F-LED201 new design">
          <a:extLst>
            <a:ext uri="{FF2B5EF4-FFF2-40B4-BE49-F238E27FC236}">
              <a16:creationId xmlns:a16="http://schemas.microsoft.com/office/drawing/2014/main" id="{363C06A7-0A57-49AF-8D8B-DEE6AECF0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43" name="Picture 1347" descr="F-LED201 new design">
          <a:extLst>
            <a:ext uri="{FF2B5EF4-FFF2-40B4-BE49-F238E27FC236}">
              <a16:creationId xmlns:a16="http://schemas.microsoft.com/office/drawing/2014/main" id="{64987A52-3722-428B-8268-835904966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44" name="Picture 1347" descr="F-LED201 new design">
          <a:extLst>
            <a:ext uri="{FF2B5EF4-FFF2-40B4-BE49-F238E27FC236}">
              <a16:creationId xmlns:a16="http://schemas.microsoft.com/office/drawing/2014/main" id="{4B5E9585-CB6C-4BC5-8363-B206A2AE3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45" name="Picture 1347" descr="F-LED201 new design">
          <a:extLst>
            <a:ext uri="{FF2B5EF4-FFF2-40B4-BE49-F238E27FC236}">
              <a16:creationId xmlns:a16="http://schemas.microsoft.com/office/drawing/2014/main" id="{D4AD6D78-F42B-44EA-8667-A73CF9088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46" name="Picture 1347" descr="F-LED201 new design">
          <a:extLst>
            <a:ext uri="{FF2B5EF4-FFF2-40B4-BE49-F238E27FC236}">
              <a16:creationId xmlns:a16="http://schemas.microsoft.com/office/drawing/2014/main" id="{9C325504-FDA2-4DB7-AF29-283125F75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47" name="Picture 1347" descr="F-LED201 new design">
          <a:extLst>
            <a:ext uri="{FF2B5EF4-FFF2-40B4-BE49-F238E27FC236}">
              <a16:creationId xmlns:a16="http://schemas.microsoft.com/office/drawing/2014/main" id="{C8E907F1-1AD8-4D6F-A636-5979B5BD8F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48" name="Picture 1347" descr="F-LED201 new design">
          <a:extLst>
            <a:ext uri="{FF2B5EF4-FFF2-40B4-BE49-F238E27FC236}">
              <a16:creationId xmlns:a16="http://schemas.microsoft.com/office/drawing/2014/main" id="{1F01CE34-F146-451D-B078-139501BB2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49" name="Picture 1347" descr="F-LED201 new design">
          <a:extLst>
            <a:ext uri="{FF2B5EF4-FFF2-40B4-BE49-F238E27FC236}">
              <a16:creationId xmlns:a16="http://schemas.microsoft.com/office/drawing/2014/main" id="{95D70AB6-0702-4AAA-AB49-E20131E35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50" name="Picture 1347" descr="F-LED201 new design">
          <a:extLst>
            <a:ext uri="{FF2B5EF4-FFF2-40B4-BE49-F238E27FC236}">
              <a16:creationId xmlns:a16="http://schemas.microsoft.com/office/drawing/2014/main" id="{88554F5C-106D-4E31-8882-6C7780AC3D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51" name="Picture 1347" descr="F-LED201 new design">
          <a:extLst>
            <a:ext uri="{FF2B5EF4-FFF2-40B4-BE49-F238E27FC236}">
              <a16:creationId xmlns:a16="http://schemas.microsoft.com/office/drawing/2014/main" id="{A9A4603F-B5BD-4408-9E3D-C997C017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52" name="Picture 1347" descr="F-LED201 new design">
          <a:extLst>
            <a:ext uri="{FF2B5EF4-FFF2-40B4-BE49-F238E27FC236}">
              <a16:creationId xmlns:a16="http://schemas.microsoft.com/office/drawing/2014/main" id="{C74A3F9E-89EE-4EEB-ADB1-1758B6CE2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53" name="Picture 1347" descr="F-LED201 new design">
          <a:extLst>
            <a:ext uri="{FF2B5EF4-FFF2-40B4-BE49-F238E27FC236}">
              <a16:creationId xmlns:a16="http://schemas.microsoft.com/office/drawing/2014/main" id="{9BFE96CC-7E9F-4386-A63B-1267EBD0A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54" name="Picture 1347" descr="F-LED201 new design">
          <a:extLst>
            <a:ext uri="{FF2B5EF4-FFF2-40B4-BE49-F238E27FC236}">
              <a16:creationId xmlns:a16="http://schemas.microsoft.com/office/drawing/2014/main" id="{4ACEE86A-EEE9-4D61-BBC4-6E7488F65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55" name="Picture 1347" descr="F-LED201 new design">
          <a:extLst>
            <a:ext uri="{FF2B5EF4-FFF2-40B4-BE49-F238E27FC236}">
              <a16:creationId xmlns:a16="http://schemas.microsoft.com/office/drawing/2014/main" id="{1F245755-253F-46BC-A30B-4FCDE58330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56" name="Picture 1347" descr="F-LED201 new design">
          <a:extLst>
            <a:ext uri="{FF2B5EF4-FFF2-40B4-BE49-F238E27FC236}">
              <a16:creationId xmlns:a16="http://schemas.microsoft.com/office/drawing/2014/main" id="{D86EDC26-4C4D-4716-A717-96956960F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57" name="Picture 1347" descr="F-LED201 new design">
          <a:extLst>
            <a:ext uri="{FF2B5EF4-FFF2-40B4-BE49-F238E27FC236}">
              <a16:creationId xmlns:a16="http://schemas.microsoft.com/office/drawing/2014/main" id="{5D6F4DD0-982D-4A69-A06F-AEEA2AAB8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58" name="Picture 1347" descr="F-LED201 new design">
          <a:extLst>
            <a:ext uri="{FF2B5EF4-FFF2-40B4-BE49-F238E27FC236}">
              <a16:creationId xmlns:a16="http://schemas.microsoft.com/office/drawing/2014/main" id="{D515A6D6-56EB-4038-9158-89361AF2A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59" name="Picture 1347" descr="F-LED201 new design">
          <a:extLst>
            <a:ext uri="{FF2B5EF4-FFF2-40B4-BE49-F238E27FC236}">
              <a16:creationId xmlns:a16="http://schemas.microsoft.com/office/drawing/2014/main" id="{9E632103-CA0E-4FA8-AFAC-B86FFDF12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60" name="Picture 1347" descr="F-LED201 new design">
          <a:extLst>
            <a:ext uri="{FF2B5EF4-FFF2-40B4-BE49-F238E27FC236}">
              <a16:creationId xmlns:a16="http://schemas.microsoft.com/office/drawing/2014/main" id="{21BD0984-BF65-40DA-9C7B-5660B66AE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61" name="Picture 1347" descr="F-LED201 new design">
          <a:extLst>
            <a:ext uri="{FF2B5EF4-FFF2-40B4-BE49-F238E27FC236}">
              <a16:creationId xmlns:a16="http://schemas.microsoft.com/office/drawing/2014/main" id="{1B35F3B7-27A2-4586-9152-FED16ECA5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62" name="Picture 1347" descr="F-LED201 new design">
          <a:extLst>
            <a:ext uri="{FF2B5EF4-FFF2-40B4-BE49-F238E27FC236}">
              <a16:creationId xmlns:a16="http://schemas.microsoft.com/office/drawing/2014/main" id="{A46AED9D-4211-4470-A8BB-FD6688643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63" name="Picture 1347" descr="F-LED201 new design">
          <a:extLst>
            <a:ext uri="{FF2B5EF4-FFF2-40B4-BE49-F238E27FC236}">
              <a16:creationId xmlns:a16="http://schemas.microsoft.com/office/drawing/2014/main" id="{45FB9322-CB2B-4011-A259-473B7E564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64" name="Picture 1347" descr="F-LED201 new design">
          <a:extLst>
            <a:ext uri="{FF2B5EF4-FFF2-40B4-BE49-F238E27FC236}">
              <a16:creationId xmlns:a16="http://schemas.microsoft.com/office/drawing/2014/main" id="{12497A1E-C462-4C35-938B-289D067E2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65" name="Picture 1347" descr="F-LED201 new design">
          <a:extLst>
            <a:ext uri="{FF2B5EF4-FFF2-40B4-BE49-F238E27FC236}">
              <a16:creationId xmlns:a16="http://schemas.microsoft.com/office/drawing/2014/main" id="{F9490CFE-148D-4130-8FCE-DCDD72181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66" name="Picture 1347" descr="F-LED201 new design">
          <a:extLst>
            <a:ext uri="{FF2B5EF4-FFF2-40B4-BE49-F238E27FC236}">
              <a16:creationId xmlns:a16="http://schemas.microsoft.com/office/drawing/2014/main" id="{38A0A584-BA86-471B-8660-C4C89799F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67" name="Picture 1347" descr="F-LED201 new design">
          <a:extLst>
            <a:ext uri="{FF2B5EF4-FFF2-40B4-BE49-F238E27FC236}">
              <a16:creationId xmlns:a16="http://schemas.microsoft.com/office/drawing/2014/main" id="{04059AD6-4E55-44FB-8DD3-38411C2D8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68" name="Picture 1347" descr="F-LED201 new design">
          <a:extLst>
            <a:ext uri="{FF2B5EF4-FFF2-40B4-BE49-F238E27FC236}">
              <a16:creationId xmlns:a16="http://schemas.microsoft.com/office/drawing/2014/main" id="{C36D3BED-C633-4DCF-9F98-E6F49DF16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69" name="Picture 1347" descr="F-LED201 new design">
          <a:extLst>
            <a:ext uri="{FF2B5EF4-FFF2-40B4-BE49-F238E27FC236}">
              <a16:creationId xmlns:a16="http://schemas.microsoft.com/office/drawing/2014/main" id="{3C6D3900-F7A4-4351-8F12-3FCC27453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70" name="Picture 1347" descr="F-LED201 new design">
          <a:extLst>
            <a:ext uri="{FF2B5EF4-FFF2-40B4-BE49-F238E27FC236}">
              <a16:creationId xmlns:a16="http://schemas.microsoft.com/office/drawing/2014/main" id="{D67A1411-3950-4D1E-AD21-99C6E8F70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71" name="Picture 1347" descr="F-LED201 new design">
          <a:extLst>
            <a:ext uri="{FF2B5EF4-FFF2-40B4-BE49-F238E27FC236}">
              <a16:creationId xmlns:a16="http://schemas.microsoft.com/office/drawing/2014/main" id="{5710D12F-926D-4471-B729-077BC3E33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72" name="Picture 1347" descr="F-LED201 new design">
          <a:extLst>
            <a:ext uri="{FF2B5EF4-FFF2-40B4-BE49-F238E27FC236}">
              <a16:creationId xmlns:a16="http://schemas.microsoft.com/office/drawing/2014/main" id="{180FEE63-629A-46FC-A06C-FBF4A75BA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73" name="Picture 1347" descr="F-LED201 new design">
          <a:extLst>
            <a:ext uri="{FF2B5EF4-FFF2-40B4-BE49-F238E27FC236}">
              <a16:creationId xmlns:a16="http://schemas.microsoft.com/office/drawing/2014/main" id="{9FB8B508-D7B0-4265-A8B3-4342A6FDF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74" name="Picture 1347" descr="F-LED201 new design">
          <a:extLst>
            <a:ext uri="{FF2B5EF4-FFF2-40B4-BE49-F238E27FC236}">
              <a16:creationId xmlns:a16="http://schemas.microsoft.com/office/drawing/2014/main" id="{AB7BF8A9-5204-4133-B8E0-32C3E595F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75" name="Picture 1347" descr="F-LED201 new design">
          <a:extLst>
            <a:ext uri="{FF2B5EF4-FFF2-40B4-BE49-F238E27FC236}">
              <a16:creationId xmlns:a16="http://schemas.microsoft.com/office/drawing/2014/main" id="{A2282900-067B-42F0-9D21-B23A1A5D8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76" name="Picture 1347" descr="F-LED201 new design">
          <a:extLst>
            <a:ext uri="{FF2B5EF4-FFF2-40B4-BE49-F238E27FC236}">
              <a16:creationId xmlns:a16="http://schemas.microsoft.com/office/drawing/2014/main" id="{3C6CEBA4-DFEF-4199-BD45-AD4124DDD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77" name="Picture 1347" descr="F-LED201 new design">
          <a:extLst>
            <a:ext uri="{FF2B5EF4-FFF2-40B4-BE49-F238E27FC236}">
              <a16:creationId xmlns:a16="http://schemas.microsoft.com/office/drawing/2014/main" id="{8F1EBA41-75FA-4A61-9DE5-69A36F460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78" name="Picture 1347" descr="F-LED201 new design">
          <a:extLst>
            <a:ext uri="{FF2B5EF4-FFF2-40B4-BE49-F238E27FC236}">
              <a16:creationId xmlns:a16="http://schemas.microsoft.com/office/drawing/2014/main" id="{815C12F5-D8B4-4020-B99B-F54C9C234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79" name="Picture 1347" descr="F-LED201 new design">
          <a:extLst>
            <a:ext uri="{FF2B5EF4-FFF2-40B4-BE49-F238E27FC236}">
              <a16:creationId xmlns:a16="http://schemas.microsoft.com/office/drawing/2014/main" id="{F22CA47D-6414-4981-9FF6-5323B435D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80" name="Picture 1347" descr="F-LED201 new design">
          <a:extLst>
            <a:ext uri="{FF2B5EF4-FFF2-40B4-BE49-F238E27FC236}">
              <a16:creationId xmlns:a16="http://schemas.microsoft.com/office/drawing/2014/main" id="{5FCDEDB4-6225-4455-9D4A-4A79B2F851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81" name="Picture 1347" descr="F-LED201 new design">
          <a:extLst>
            <a:ext uri="{FF2B5EF4-FFF2-40B4-BE49-F238E27FC236}">
              <a16:creationId xmlns:a16="http://schemas.microsoft.com/office/drawing/2014/main" id="{867C21A3-9DE6-40BC-AE45-ABA00FCE7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82" name="Picture 1347" descr="F-LED201 new design">
          <a:extLst>
            <a:ext uri="{FF2B5EF4-FFF2-40B4-BE49-F238E27FC236}">
              <a16:creationId xmlns:a16="http://schemas.microsoft.com/office/drawing/2014/main" id="{87213192-A6A9-46E6-80B9-C19C87F8B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83" name="Picture 1347" descr="F-LED201 new design">
          <a:extLst>
            <a:ext uri="{FF2B5EF4-FFF2-40B4-BE49-F238E27FC236}">
              <a16:creationId xmlns:a16="http://schemas.microsoft.com/office/drawing/2014/main" id="{BFA947B6-2C7C-465E-86B7-C2CFDD292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84" name="Picture 1347" descr="F-LED201 new design">
          <a:extLst>
            <a:ext uri="{FF2B5EF4-FFF2-40B4-BE49-F238E27FC236}">
              <a16:creationId xmlns:a16="http://schemas.microsoft.com/office/drawing/2014/main" id="{A6481398-C4D4-4359-A01C-76E9D933E2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85" name="Picture 1347" descr="F-LED201 new design">
          <a:extLst>
            <a:ext uri="{FF2B5EF4-FFF2-40B4-BE49-F238E27FC236}">
              <a16:creationId xmlns:a16="http://schemas.microsoft.com/office/drawing/2014/main" id="{77091C0D-A158-4592-ABFC-7BDE2C82C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86" name="Picture 1347" descr="F-LED201 new design">
          <a:extLst>
            <a:ext uri="{FF2B5EF4-FFF2-40B4-BE49-F238E27FC236}">
              <a16:creationId xmlns:a16="http://schemas.microsoft.com/office/drawing/2014/main" id="{C267B425-4484-4FFA-ADA4-F8980D734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87" name="Picture 1347" descr="F-LED201 new design">
          <a:extLst>
            <a:ext uri="{FF2B5EF4-FFF2-40B4-BE49-F238E27FC236}">
              <a16:creationId xmlns:a16="http://schemas.microsoft.com/office/drawing/2014/main" id="{3F265BA1-4AD9-4567-BB45-2942BEEDD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88" name="Picture 1347" descr="F-LED201 new design">
          <a:extLst>
            <a:ext uri="{FF2B5EF4-FFF2-40B4-BE49-F238E27FC236}">
              <a16:creationId xmlns:a16="http://schemas.microsoft.com/office/drawing/2014/main" id="{A1FE3D0B-748F-44D8-AF3D-361CE69D8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89" name="Picture 1347" descr="F-LED201 new design">
          <a:extLst>
            <a:ext uri="{FF2B5EF4-FFF2-40B4-BE49-F238E27FC236}">
              <a16:creationId xmlns:a16="http://schemas.microsoft.com/office/drawing/2014/main" id="{DEB2158F-35BA-426E-81DD-A9F168DC3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90" name="Picture 1347" descr="F-LED201 new design">
          <a:extLst>
            <a:ext uri="{FF2B5EF4-FFF2-40B4-BE49-F238E27FC236}">
              <a16:creationId xmlns:a16="http://schemas.microsoft.com/office/drawing/2014/main" id="{236A3430-380E-40B5-9136-35415A98D4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91" name="Picture 1347" descr="F-LED201 new design">
          <a:extLst>
            <a:ext uri="{FF2B5EF4-FFF2-40B4-BE49-F238E27FC236}">
              <a16:creationId xmlns:a16="http://schemas.microsoft.com/office/drawing/2014/main" id="{B2141C81-3A9F-457B-BBA1-F668CB5A34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92" name="Picture 1347" descr="F-LED201 new design">
          <a:extLst>
            <a:ext uri="{FF2B5EF4-FFF2-40B4-BE49-F238E27FC236}">
              <a16:creationId xmlns:a16="http://schemas.microsoft.com/office/drawing/2014/main" id="{3A6E5F10-AAF1-4170-8627-AB9145872A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93" name="Picture 1347" descr="F-LED201 new design">
          <a:extLst>
            <a:ext uri="{FF2B5EF4-FFF2-40B4-BE49-F238E27FC236}">
              <a16:creationId xmlns:a16="http://schemas.microsoft.com/office/drawing/2014/main" id="{69507086-FEF1-450D-998B-2236918A1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94" name="Picture 1347" descr="F-LED201 new design">
          <a:extLst>
            <a:ext uri="{FF2B5EF4-FFF2-40B4-BE49-F238E27FC236}">
              <a16:creationId xmlns:a16="http://schemas.microsoft.com/office/drawing/2014/main" id="{FFA59B77-99B2-4B5D-A2BA-812C33F3B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95" name="Picture 1347" descr="F-LED201 new design">
          <a:extLst>
            <a:ext uri="{FF2B5EF4-FFF2-40B4-BE49-F238E27FC236}">
              <a16:creationId xmlns:a16="http://schemas.microsoft.com/office/drawing/2014/main" id="{CF03C535-BE9F-49FA-BDF5-483E1522F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96" name="Picture 1347" descr="F-LED201 new design">
          <a:extLst>
            <a:ext uri="{FF2B5EF4-FFF2-40B4-BE49-F238E27FC236}">
              <a16:creationId xmlns:a16="http://schemas.microsoft.com/office/drawing/2014/main" id="{FF586D8A-679F-4F6E-9575-88D68D195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97" name="Picture 1347" descr="F-LED201 new design">
          <a:extLst>
            <a:ext uri="{FF2B5EF4-FFF2-40B4-BE49-F238E27FC236}">
              <a16:creationId xmlns:a16="http://schemas.microsoft.com/office/drawing/2014/main" id="{F38BA75A-260C-479F-B692-B247BDDB0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98" name="Picture 1347" descr="F-LED201 new design">
          <a:extLst>
            <a:ext uri="{FF2B5EF4-FFF2-40B4-BE49-F238E27FC236}">
              <a16:creationId xmlns:a16="http://schemas.microsoft.com/office/drawing/2014/main" id="{E643120F-AD79-4DAA-8BFC-1D424F4540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299" name="Picture 1347" descr="F-LED201 new design">
          <a:extLst>
            <a:ext uri="{FF2B5EF4-FFF2-40B4-BE49-F238E27FC236}">
              <a16:creationId xmlns:a16="http://schemas.microsoft.com/office/drawing/2014/main" id="{B47BA5C6-9B80-4715-B7F4-A2DCFD7644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00" name="Picture 1347" descr="F-LED201 new design">
          <a:extLst>
            <a:ext uri="{FF2B5EF4-FFF2-40B4-BE49-F238E27FC236}">
              <a16:creationId xmlns:a16="http://schemas.microsoft.com/office/drawing/2014/main" id="{6E6B1A18-3BE4-49D6-867A-73CCD1B9A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01" name="Picture 1347" descr="F-LED201 new design">
          <a:extLst>
            <a:ext uri="{FF2B5EF4-FFF2-40B4-BE49-F238E27FC236}">
              <a16:creationId xmlns:a16="http://schemas.microsoft.com/office/drawing/2014/main" id="{F8EEB0F1-80AA-4642-A5FD-BF9380C54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02" name="Picture 1347" descr="F-LED201 new design">
          <a:extLst>
            <a:ext uri="{FF2B5EF4-FFF2-40B4-BE49-F238E27FC236}">
              <a16:creationId xmlns:a16="http://schemas.microsoft.com/office/drawing/2014/main" id="{79D1F98E-10AB-48E8-A7F3-D9E72D7F2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03" name="Picture 1347" descr="F-LED201 new design">
          <a:extLst>
            <a:ext uri="{FF2B5EF4-FFF2-40B4-BE49-F238E27FC236}">
              <a16:creationId xmlns:a16="http://schemas.microsoft.com/office/drawing/2014/main" id="{2B7C7FD3-B784-47DE-B081-4482DD683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04" name="Picture 1347" descr="F-LED201 new design">
          <a:extLst>
            <a:ext uri="{FF2B5EF4-FFF2-40B4-BE49-F238E27FC236}">
              <a16:creationId xmlns:a16="http://schemas.microsoft.com/office/drawing/2014/main" id="{A49068F4-E977-4BF1-ABF5-55ED46326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05" name="Picture 1347" descr="F-LED201 new design">
          <a:extLst>
            <a:ext uri="{FF2B5EF4-FFF2-40B4-BE49-F238E27FC236}">
              <a16:creationId xmlns:a16="http://schemas.microsoft.com/office/drawing/2014/main" id="{B12C0D26-D73A-4A6F-B698-78E8F025A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06" name="Picture 1347" descr="F-LED201 new design">
          <a:extLst>
            <a:ext uri="{FF2B5EF4-FFF2-40B4-BE49-F238E27FC236}">
              <a16:creationId xmlns:a16="http://schemas.microsoft.com/office/drawing/2014/main" id="{18B2B645-4BFA-4CC5-B85E-E0D2EB6A2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07" name="Picture 1347" descr="F-LED201 new design">
          <a:extLst>
            <a:ext uri="{FF2B5EF4-FFF2-40B4-BE49-F238E27FC236}">
              <a16:creationId xmlns:a16="http://schemas.microsoft.com/office/drawing/2014/main" id="{F70B0979-954D-46EE-B1EF-7A5B8FC44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08" name="Picture 1347" descr="F-LED201 new design">
          <a:extLst>
            <a:ext uri="{FF2B5EF4-FFF2-40B4-BE49-F238E27FC236}">
              <a16:creationId xmlns:a16="http://schemas.microsoft.com/office/drawing/2014/main" id="{AFAE3900-6552-499B-B69C-FC9E5C99E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09" name="Picture 1347" descr="F-LED201 new design">
          <a:extLst>
            <a:ext uri="{FF2B5EF4-FFF2-40B4-BE49-F238E27FC236}">
              <a16:creationId xmlns:a16="http://schemas.microsoft.com/office/drawing/2014/main" id="{F4C0E4DE-7846-426B-B95C-04DFFBF4A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10" name="Picture 1347" descr="F-LED201 new design">
          <a:extLst>
            <a:ext uri="{FF2B5EF4-FFF2-40B4-BE49-F238E27FC236}">
              <a16:creationId xmlns:a16="http://schemas.microsoft.com/office/drawing/2014/main" id="{7DE24081-1E76-473B-A494-64B4C12B73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11" name="Picture 1347" descr="F-LED201 new design">
          <a:extLst>
            <a:ext uri="{FF2B5EF4-FFF2-40B4-BE49-F238E27FC236}">
              <a16:creationId xmlns:a16="http://schemas.microsoft.com/office/drawing/2014/main" id="{B02B53E0-0537-4C62-99FC-DBF4ACB6B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12" name="Picture 1347" descr="F-LED201 new design">
          <a:extLst>
            <a:ext uri="{FF2B5EF4-FFF2-40B4-BE49-F238E27FC236}">
              <a16:creationId xmlns:a16="http://schemas.microsoft.com/office/drawing/2014/main" id="{79FAFC55-F03D-4271-8E46-928FED04D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13" name="Picture 1347" descr="F-LED201 new design">
          <a:extLst>
            <a:ext uri="{FF2B5EF4-FFF2-40B4-BE49-F238E27FC236}">
              <a16:creationId xmlns:a16="http://schemas.microsoft.com/office/drawing/2014/main" id="{3F52E34B-5EEB-4A37-8AC8-4E776D5C3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14" name="Picture 1347" descr="F-LED201 new design">
          <a:extLst>
            <a:ext uri="{FF2B5EF4-FFF2-40B4-BE49-F238E27FC236}">
              <a16:creationId xmlns:a16="http://schemas.microsoft.com/office/drawing/2014/main" id="{3A9BD98C-5030-4072-8DC0-C8FE1DDB7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15" name="Picture 1347" descr="F-LED201 new design">
          <a:extLst>
            <a:ext uri="{FF2B5EF4-FFF2-40B4-BE49-F238E27FC236}">
              <a16:creationId xmlns:a16="http://schemas.microsoft.com/office/drawing/2014/main" id="{69E2617E-8305-4CEF-9872-12CD67C7C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16" name="Picture 1347" descr="F-LED201 new design">
          <a:extLst>
            <a:ext uri="{FF2B5EF4-FFF2-40B4-BE49-F238E27FC236}">
              <a16:creationId xmlns:a16="http://schemas.microsoft.com/office/drawing/2014/main" id="{D82338EB-FA5C-402D-BF23-03ECCFF4E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17" name="Picture 1347" descr="F-LED201 new design">
          <a:extLst>
            <a:ext uri="{FF2B5EF4-FFF2-40B4-BE49-F238E27FC236}">
              <a16:creationId xmlns:a16="http://schemas.microsoft.com/office/drawing/2014/main" id="{A8F526B5-5D1D-4AD2-ACAF-D6666AA81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18" name="Picture 1347" descr="F-LED201 new design">
          <a:extLst>
            <a:ext uri="{FF2B5EF4-FFF2-40B4-BE49-F238E27FC236}">
              <a16:creationId xmlns:a16="http://schemas.microsoft.com/office/drawing/2014/main" id="{1D94F7C0-45FC-47EA-A5E0-B26237FFB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19" name="Picture 1347" descr="F-LED201 new design">
          <a:extLst>
            <a:ext uri="{FF2B5EF4-FFF2-40B4-BE49-F238E27FC236}">
              <a16:creationId xmlns:a16="http://schemas.microsoft.com/office/drawing/2014/main" id="{0A64FCFA-155E-4811-926A-8C80B6080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20" name="Picture 1347" descr="F-LED201 new design">
          <a:extLst>
            <a:ext uri="{FF2B5EF4-FFF2-40B4-BE49-F238E27FC236}">
              <a16:creationId xmlns:a16="http://schemas.microsoft.com/office/drawing/2014/main" id="{C05F306F-1BD9-4186-B13D-3F144EC40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21" name="Picture 1347" descr="F-LED201 new design">
          <a:extLst>
            <a:ext uri="{FF2B5EF4-FFF2-40B4-BE49-F238E27FC236}">
              <a16:creationId xmlns:a16="http://schemas.microsoft.com/office/drawing/2014/main" id="{15DB5A16-0660-4E03-9B9B-94311A01C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22" name="Picture 1347" descr="F-LED201 new design">
          <a:extLst>
            <a:ext uri="{FF2B5EF4-FFF2-40B4-BE49-F238E27FC236}">
              <a16:creationId xmlns:a16="http://schemas.microsoft.com/office/drawing/2014/main" id="{188DAFDA-D47C-4636-A0D7-CA30A9D0E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23" name="Picture 1347" descr="F-LED201 new design">
          <a:extLst>
            <a:ext uri="{FF2B5EF4-FFF2-40B4-BE49-F238E27FC236}">
              <a16:creationId xmlns:a16="http://schemas.microsoft.com/office/drawing/2014/main" id="{55DD0853-99A9-4163-A346-F933B88EA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24" name="Picture 1347" descr="F-LED201 new design">
          <a:extLst>
            <a:ext uri="{FF2B5EF4-FFF2-40B4-BE49-F238E27FC236}">
              <a16:creationId xmlns:a16="http://schemas.microsoft.com/office/drawing/2014/main" id="{672B238D-722F-4F19-8609-06CC9C3BC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25" name="Picture 1347" descr="F-LED201 new design">
          <a:extLst>
            <a:ext uri="{FF2B5EF4-FFF2-40B4-BE49-F238E27FC236}">
              <a16:creationId xmlns:a16="http://schemas.microsoft.com/office/drawing/2014/main" id="{4EE17D6B-B0CB-41A1-BCE1-37C1B1799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26" name="Picture 1347" descr="F-LED201 new design">
          <a:extLst>
            <a:ext uri="{FF2B5EF4-FFF2-40B4-BE49-F238E27FC236}">
              <a16:creationId xmlns:a16="http://schemas.microsoft.com/office/drawing/2014/main" id="{CFC5F617-DCA4-4433-BE9F-72345E34B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27" name="Picture 1347" descr="F-LED201 new design">
          <a:extLst>
            <a:ext uri="{FF2B5EF4-FFF2-40B4-BE49-F238E27FC236}">
              <a16:creationId xmlns:a16="http://schemas.microsoft.com/office/drawing/2014/main" id="{7F224324-C959-4A80-A9FC-37531653A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28" name="Picture 1347" descr="F-LED201 new design">
          <a:extLst>
            <a:ext uri="{FF2B5EF4-FFF2-40B4-BE49-F238E27FC236}">
              <a16:creationId xmlns:a16="http://schemas.microsoft.com/office/drawing/2014/main" id="{3C79DFA2-C83F-4349-82FC-80F106FBA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29" name="Picture 1347" descr="F-LED201 new design">
          <a:extLst>
            <a:ext uri="{FF2B5EF4-FFF2-40B4-BE49-F238E27FC236}">
              <a16:creationId xmlns:a16="http://schemas.microsoft.com/office/drawing/2014/main" id="{987766C0-4D36-4FF1-A90D-2798FE6AE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30" name="Picture 1347" descr="F-LED201 new design">
          <a:extLst>
            <a:ext uri="{FF2B5EF4-FFF2-40B4-BE49-F238E27FC236}">
              <a16:creationId xmlns:a16="http://schemas.microsoft.com/office/drawing/2014/main" id="{E688325C-C52F-4AAE-A96E-8D83F3B85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31" name="Picture 1347" descr="F-LED201 new design">
          <a:extLst>
            <a:ext uri="{FF2B5EF4-FFF2-40B4-BE49-F238E27FC236}">
              <a16:creationId xmlns:a16="http://schemas.microsoft.com/office/drawing/2014/main" id="{F4BFE2EC-8A7C-45CB-BFEE-8534CF74C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32" name="Picture 1347" descr="F-LED201 new design">
          <a:extLst>
            <a:ext uri="{FF2B5EF4-FFF2-40B4-BE49-F238E27FC236}">
              <a16:creationId xmlns:a16="http://schemas.microsoft.com/office/drawing/2014/main" id="{6D8E932E-EE2D-4DDE-B260-D29438AF9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33" name="Picture 1347" descr="F-LED201 new design">
          <a:extLst>
            <a:ext uri="{FF2B5EF4-FFF2-40B4-BE49-F238E27FC236}">
              <a16:creationId xmlns:a16="http://schemas.microsoft.com/office/drawing/2014/main" id="{B67F4A31-5E3D-4B67-A466-B9EDB9F147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34" name="Picture 1347" descr="F-LED201 new design">
          <a:extLst>
            <a:ext uri="{FF2B5EF4-FFF2-40B4-BE49-F238E27FC236}">
              <a16:creationId xmlns:a16="http://schemas.microsoft.com/office/drawing/2014/main" id="{E4CF3929-4520-430B-9C33-814BCF04B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35" name="Picture 1347" descr="F-LED201 new design">
          <a:extLst>
            <a:ext uri="{FF2B5EF4-FFF2-40B4-BE49-F238E27FC236}">
              <a16:creationId xmlns:a16="http://schemas.microsoft.com/office/drawing/2014/main" id="{FED6EB87-8E4D-42ED-8301-AF1FC028E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36" name="Picture 1347" descr="F-LED201 new design">
          <a:extLst>
            <a:ext uri="{FF2B5EF4-FFF2-40B4-BE49-F238E27FC236}">
              <a16:creationId xmlns:a16="http://schemas.microsoft.com/office/drawing/2014/main" id="{B9832E05-8EF9-4255-9158-EF80B749C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37" name="Picture 1347" descr="F-LED201 new design">
          <a:extLst>
            <a:ext uri="{FF2B5EF4-FFF2-40B4-BE49-F238E27FC236}">
              <a16:creationId xmlns:a16="http://schemas.microsoft.com/office/drawing/2014/main" id="{7644EB24-5ADA-470B-B853-C4151143D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38" name="Picture 1347" descr="F-LED201 new design">
          <a:extLst>
            <a:ext uri="{FF2B5EF4-FFF2-40B4-BE49-F238E27FC236}">
              <a16:creationId xmlns:a16="http://schemas.microsoft.com/office/drawing/2014/main" id="{1675A7D3-4C1B-4E0A-964C-3259C920AD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39" name="Picture 1347" descr="F-LED201 new design">
          <a:extLst>
            <a:ext uri="{FF2B5EF4-FFF2-40B4-BE49-F238E27FC236}">
              <a16:creationId xmlns:a16="http://schemas.microsoft.com/office/drawing/2014/main" id="{0C464188-E8EC-4D4B-8DBF-4BF15EC77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40" name="Picture 1347" descr="F-LED201 new design">
          <a:extLst>
            <a:ext uri="{FF2B5EF4-FFF2-40B4-BE49-F238E27FC236}">
              <a16:creationId xmlns:a16="http://schemas.microsoft.com/office/drawing/2014/main" id="{851E57A3-E2A3-4667-8824-6C1B2517E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41" name="Picture 1347" descr="F-LED201 new design">
          <a:extLst>
            <a:ext uri="{FF2B5EF4-FFF2-40B4-BE49-F238E27FC236}">
              <a16:creationId xmlns:a16="http://schemas.microsoft.com/office/drawing/2014/main" id="{09318D41-EF29-47CB-9D21-3EECD6BA9E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42" name="Picture 1347" descr="F-LED201 new design">
          <a:extLst>
            <a:ext uri="{FF2B5EF4-FFF2-40B4-BE49-F238E27FC236}">
              <a16:creationId xmlns:a16="http://schemas.microsoft.com/office/drawing/2014/main" id="{AEBCF308-39DC-4C88-A1E8-C02EC7AA5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43" name="Picture 1347" descr="F-LED201 new design">
          <a:extLst>
            <a:ext uri="{FF2B5EF4-FFF2-40B4-BE49-F238E27FC236}">
              <a16:creationId xmlns:a16="http://schemas.microsoft.com/office/drawing/2014/main" id="{B36EB89A-DD23-4AFF-AB86-D37B68E1E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44" name="Picture 1347" descr="F-LED201 new design">
          <a:extLst>
            <a:ext uri="{FF2B5EF4-FFF2-40B4-BE49-F238E27FC236}">
              <a16:creationId xmlns:a16="http://schemas.microsoft.com/office/drawing/2014/main" id="{F83E5E47-0D51-4FF1-A365-9201325738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45" name="Picture 1347" descr="F-LED201 new design">
          <a:extLst>
            <a:ext uri="{FF2B5EF4-FFF2-40B4-BE49-F238E27FC236}">
              <a16:creationId xmlns:a16="http://schemas.microsoft.com/office/drawing/2014/main" id="{EA8FBB90-B76A-4197-97F3-646EC9DCD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46" name="Picture 1347" descr="F-LED201 new design">
          <a:extLst>
            <a:ext uri="{FF2B5EF4-FFF2-40B4-BE49-F238E27FC236}">
              <a16:creationId xmlns:a16="http://schemas.microsoft.com/office/drawing/2014/main" id="{3301988A-12E8-4283-BD51-BC34FBF981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47" name="Picture 1347" descr="F-LED201 new design">
          <a:extLst>
            <a:ext uri="{FF2B5EF4-FFF2-40B4-BE49-F238E27FC236}">
              <a16:creationId xmlns:a16="http://schemas.microsoft.com/office/drawing/2014/main" id="{92772839-8F01-455F-877A-B3E408DC8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48" name="Picture 1347" descr="F-LED201 new design">
          <a:extLst>
            <a:ext uri="{FF2B5EF4-FFF2-40B4-BE49-F238E27FC236}">
              <a16:creationId xmlns:a16="http://schemas.microsoft.com/office/drawing/2014/main" id="{229E5396-5C1E-4754-80DE-C1DDC02CA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49" name="Picture 1347" descr="F-LED201 new design">
          <a:extLst>
            <a:ext uri="{FF2B5EF4-FFF2-40B4-BE49-F238E27FC236}">
              <a16:creationId xmlns:a16="http://schemas.microsoft.com/office/drawing/2014/main" id="{CA7D2B55-794A-432D-B31F-0254BA25B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50" name="Picture 1347" descr="F-LED201 new design">
          <a:extLst>
            <a:ext uri="{FF2B5EF4-FFF2-40B4-BE49-F238E27FC236}">
              <a16:creationId xmlns:a16="http://schemas.microsoft.com/office/drawing/2014/main" id="{D9796F19-1BAD-4481-9416-47BBF7282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51" name="Picture 1347" descr="F-LED201 new design">
          <a:extLst>
            <a:ext uri="{FF2B5EF4-FFF2-40B4-BE49-F238E27FC236}">
              <a16:creationId xmlns:a16="http://schemas.microsoft.com/office/drawing/2014/main" id="{FABCE13F-F9FF-4316-8EFB-5868654DC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52" name="Picture 1347" descr="F-LED201 new design">
          <a:extLst>
            <a:ext uri="{FF2B5EF4-FFF2-40B4-BE49-F238E27FC236}">
              <a16:creationId xmlns:a16="http://schemas.microsoft.com/office/drawing/2014/main" id="{EBB653B8-33AD-4AC7-8F65-531B48364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53" name="Picture 1347" descr="F-LED201 new design">
          <a:extLst>
            <a:ext uri="{FF2B5EF4-FFF2-40B4-BE49-F238E27FC236}">
              <a16:creationId xmlns:a16="http://schemas.microsoft.com/office/drawing/2014/main" id="{C661D534-7879-4F45-9767-9A514A873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54" name="Picture 1347" descr="F-LED201 new design">
          <a:extLst>
            <a:ext uri="{FF2B5EF4-FFF2-40B4-BE49-F238E27FC236}">
              <a16:creationId xmlns:a16="http://schemas.microsoft.com/office/drawing/2014/main" id="{A281DA93-3437-41B5-B371-5A3D8E5B76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55" name="Picture 1347" descr="F-LED201 new design">
          <a:extLst>
            <a:ext uri="{FF2B5EF4-FFF2-40B4-BE49-F238E27FC236}">
              <a16:creationId xmlns:a16="http://schemas.microsoft.com/office/drawing/2014/main" id="{588F304F-735F-4A6C-AC98-EED2ADB1D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56" name="Picture 1347" descr="F-LED201 new design">
          <a:extLst>
            <a:ext uri="{FF2B5EF4-FFF2-40B4-BE49-F238E27FC236}">
              <a16:creationId xmlns:a16="http://schemas.microsoft.com/office/drawing/2014/main" id="{BA1CC199-8E2C-4923-87CC-203270AF3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57" name="Picture 1347" descr="F-LED201 new design">
          <a:extLst>
            <a:ext uri="{FF2B5EF4-FFF2-40B4-BE49-F238E27FC236}">
              <a16:creationId xmlns:a16="http://schemas.microsoft.com/office/drawing/2014/main" id="{8A3603E1-AA2B-4511-83E2-D58DB295E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58" name="Picture 1347" descr="F-LED201 new design">
          <a:extLst>
            <a:ext uri="{FF2B5EF4-FFF2-40B4-BE49-F238E27FC236}">
              <a16:creationId xmlns:a16="http://schemas.microsoft.com/office/drawing/2014/main" id="{D58ABB38-B1C6-4B8E-8845-5C65BCB89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59" name="Picture 1347" descr="F-LED201 new design">
          <a:extLst>
            <a:ext uri="{FF2B5EF4-FFF2-40B4-BE49-F238E27FC236}">
              <a16:creationId xmlns:a16="http://schemas.microsoft.com/office/drawing/2014/main" id="{E5887E0B-1D6E-4326-B501-AD35C9914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60" name="Picture 1347" descr="F-LED201 new design">
          <a:extLst>
            <a:ext uri="{FF2B5EF4-FFF2-40B4-BE49-F238E27FC236}">
              <a16:creationId xmlns:a16="http://schemas.microsoft.com/office/drawing/2014/main" id="{DF530B1A-19CC-4DAE-8367-C813433A69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61" name="Picture 1347" descr="F-LED201 new design">
          <a:extLst>
            <a:ext uri="{FF2B5EF4-FFF2-40B4-BE49-F238E27FC236}">
              <a16:creationId xmlns:a16="http://schemas.microsoft.com/office/drawing/2014/main" id="{FA81FA80-B47C-4CDA-9932-C0FD26F98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62" name="Picture 1347" descr="F-LED201 new design">
          <a:extLst>
            <a:ext uri="{FF2B5EF4-FFF2-40B4-BE49-F238E27FC236}">
              <a16:creationId xmlns:a16="http://schemas.microsoft.com/office/drawing/2014/main" id="{17D36C2A-2881-4987-B0AE-6724E1D51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63" name="Picture 1347" descr="F-LED201 new design">
          <a:extLst>
            <a:ext uri="{FF2B5EF4-FFF2-40B4-BE49-F238E27FC236}">
              <a16:creationId xmlns:a16="http://schemas.microsoft.com/office/drawing/2014/main" id="{774B41D7-0631-47F1-A248-31E22545C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64" name="Picture 1347" descr="F-LED201 new design">
          <a:extLst>
            <a:ext uri="{FF2B5EF4-FFF2-40B4-BE49-F238E27FC236}">
              <a16:creationId xmlns:a16="http://schemas.microsoft.com/office/drawing/2014/main" id="{75F5D426-F028-493C-9A55-B44EA42AA5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65" name="Picture 1347" descr="F-LED201 new design">
          <a:extLst>
            <a:ext uri="{FF2B5EF4-FFF2-40B4-BE49-F238E27FC236}">
              <a16:creationId xmlns:a16="http://schemas.microsoft.com/office/drawing/2014/main" id="{233B2342-8054-47C7-BF9D-6DDFBB5D2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66" name="Picture 1347" descr="F-LED201 new design">
          <a:extLst>
            <a:ext uri="{FF2B5EF4-FFF2-40B4-BE49-F238E27FC236}">
              <a16:creationId xmlns:a16="http://schemas.microsoft.com/office/drawing/2014/main" id="{38EB7AAD-068E-4323-811B-3DB84CD0F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67" name="Picture 1347" descr="F-LED201 new design">
          <a:extLst>
            <a:ext uri="{FF2B5EF4-FFF2-40B4-BE49-F238E27FC236}">
              <a16:creationId xmlns:a16="http://schemas.microsoft.com/office/drawing/2014/main" id="{942C7F7C-E104-4ACA-9E71-979B69EEE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68" name="Picture 1347" descr="F-LED201 new design">
          <a:extLst>
            <a:ext uri="{FF2B5EF4-FFF2-40B4-BE49-F238E27FC236}">
              <a16:creationId xmlns:a16="http://schemas.microsoft.com/office/drawing/2014/main" id="{9A605FB6-C430-4861-8868-A17F62065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69" name="Picture 1347" descr="F-LED201 new design">
          <a:extLst>
            <a:ext uri="{FF2B5EF4-FFF2-40B4-BE49-F238E27FC236}">
              <a16:creationId xmlns:a16="http://schemas.microsoft.com/office/drawing/2014/main" id="{69DA4045-8DDA-4AC4-BE98-98041B911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70" name="Picture 1347" descr="F-LED201 new design">
          <a:extLst>
            <a:ext uri="{FF2B5EF4-FFF2-40B4-BE49-F238E27FC236}">
              <a16:creationId xmlns:a16="http://schemas.microsoft.com/office/drawing/2014/main" id="{CCA4DD44-CD84-4621-9C8C-7E7DFDD70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71" name="Picture 1347" descr="F-LED201 new design">
          <a:extLst>
            <a:ext uri="{FF2B5EF4-FFF2-40B4-BE49-F238E27FC236}">
              <a16:creationId xmlns:a16="http://schemas.microsoft.com/office/drawing/2014/main" id="{7E0C1C00-4780-4D4E-BA44-3DB513AAE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72" name="Picture 1347" descr="F-LED201 new design">
          <a:extLst>
            <a:ext uri="{FF2B5EF4-FFF2-40B4-BE49-F238E27FC236}">
              <a16:creationId xmlns:a16="http://schemas.microsoft.com/office/drawing/2014/main" id="{BDB136B1-8021-4F7C-8008-A5B83ADC42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73" name="Picture 1347" descr="F-LED201 new design">
          <a:extLst>
            <a:ext uri="{FF2B5EF4-FFF2-40B4-BE49-F238E27FC236}">
              <a16:creationId xmlns:a16="http://schemas.microsoft.com/office/drawing/2014/main" id="{FA78EFA3-FAB6-42B4-9DF6-9EF15F35C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74" name="Picture 1347" descr="F-LED201 new design">
          <a:extLst>
            <a:ext uri="{FF2B5EF4-FFF2-40B4-BE49-F238E27FC236}">
              <a16:creationId xmlns:a16="http://schemas.microsoft.com/office/drawing/2014/main" id="{163E5238-6BE9-4F83-89FC-E4C12C9B1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75" name="Picture 1347" descr="F-LED201 new design">
          <a:extLst>
            <a:ext uri="{FF2B5EF4-FFF2-40B4-BE49-F238E27FC236}">
              <a16:creationId xmlns:a16="http://schemas.microsoft.com/office/drawing/2014/main" id="{863A4C1E-0BA7-4E5D-9FD3-F45903AEF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76" name="Picture 1347" descr="F-LED201 new design">
          <a:extLst>
            <a:ext uri="{FF2B5EF4-FFF2-40B4-BE49-F238E27FC236}">
              <a16:creationId xmlns:a16="http://schemas.microsoft.com/office/drawing/2014/main" id="{F99F1572-2BCA-4B9D-87EF-292B005E1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77" name="Picture 1347" descr="F-LED201 new design">
          <a:extLst>
            <a:ext uri="{FF2B5EF4-FFF2-40B4-BE49-F238E27FC236}">
              <a16:creationId xmlns:a16="http://schemas.microsoft.com/office/drawing/2014/main" id="{737A4412-F2FE-4EEE-9909-D58BCC2CF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78" name="Picture 1347" descr="F-LED201 new design">
          <a:extLst>
            <a:ext uri="{FF2B5EF4-FFF2-40B4-BE49-F238E27FC236}">
              <a16:creationId xmlns:a16="http://schemas.microsoft.com/office/drawing/2014/main" id="{8232A250-0BCC-463F-B5D2-C4F51C09B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79" name="Picture 1347" descr="F-LED201 new design">
          <a:extLst>
            <a:ext uri="{FF2B5EF4-FFF2-40B4-BE49-F238E27FC236}">
              <a16:creationId xmlns:a16="http://schemas.microsoft.com/office/drawing/2014/main" id="{5428E1BC-303F-4893-B903-6B1CF320F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80" name="Picture 1347" descr="F-LED201 new design">
          <a:extLst>
            <a:ext uri="{FF2B5EF4-FFF2-40B4-BE49-F238E27FC236}">
              <a16:creationId xmlns:a16="http://schemas.microsoft.com/office/drawing/2014/main" id="{06FD79C8-D0D7-45DA-A045-A46B2E2B72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81" name="Picture 1347" descr="F-LED201 new design">
          <a:extLst>
            <a:ext uri="{FF2B5EF4-FFF2-40B4-BE49-F238E27FC236}">
              <a16:creationId xmlns:a16="http://schemas.microsoft.com/office/drawing/2014/main" id="{7F6A88A4-70DC-450A-BA44-CB1D38B634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82" name="Picture 1347" descr="F-LED201 new design">
          <a:extLst>
            <a:ext uri="{FF2B5EF4-FFF2-40B4-BE49-F238E27FC236}">
              <a16:creationId xmlns:a16="http://schemas.microsoft.com/office/drawing/2014/main" id="{4BA18826-8C8E-4498-B9B2-BED3268A6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83" name="Picture 1347" descr="F-LED201 new design">
          <a:extLst>
            <a:ext uri="{FF2B5EF4-FFF2-40B4-BE49-F238E27FC236}">
              <a16:creationId xmlns:a16="http://schemas.microsoft.com/office/drawing/2014/main" id="{722DAEBE-FA2C-4A5E-AD2F-A7533707FA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84" name="Picture 1347" descr="F-LED201 new design">
          <a:extLst>
            <a:ext uri="{FF2B5EF4-FFF2-40B4-BE49-F238E27FC236}">
              <a16:creationId xmlns:a16="http://schemas.microsoft.com/office/drawing/2014/main" id="{B6DBC717-34C2-4723-ABD4-1F70143BA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85" name="Picture 1347" descr="F-LED201 new design">
          <a:extLst>
            <a:ext uri="{FF2B5EF4-FFF2-40B4-BE49-F238E27FC236}">
              <a16:creationId xmlns:a16="http://schemas.microsoft.com/office/drawing/2014/main" id="{804FB914-B9ED-4751-BB1D-8C4B3049F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86" name="Picture 1347" descr="F-LED201 new design">
          <a:extLst>
            <a:ext uri="{FF2B5EF4-FFF2-40B4-BE49-F238E27FC236}">
              <a16:creationId xmlns:a16="http://schemas.microsoft.com/office/drawing/2014/main" id="{9A37B92F-E7F7-4A81-86DB-A3C7BE974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87" name="Picture 1347" descr="F-LED201 new design">
          <a:extLst>
            <a:ext uri="{FF2B5EF4-FFF2-40B4-BE49-F238E27FC236}">
              <a16:creationId xmlns:a16="http://schemas.microsoft.com/office/drawing/2014/main" id="{376E38E6-6EEB-450B-B66B-B8D7A44B6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88" name="Picture 1347" descr="F-LED201 new design">
          <a:extLst>
            <a:ext uri="{FF2B5EF4-FFF2-40B4-BE49-F238E27FC236}">
              <a16:creationId xmlns:a16="http://schemas.microsoft.com/office/drawing/2014/main" id="{A9CE8E00-6432-4974-981D-8C77E0F0F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89" name="Picture 1347" descr="F-LED201 new design">
          <a:extLst>
            <a:ext uri="{FF2B5EF4-FFF2-40B4-BE49-F238E27FC236}">
              <a16:creationId xmlns:a16="http://schemas.microsoft.com/office/drawing/2014/main" id="{1C2A7720-7FFA-4152-8667-3C2175AED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90" name="Picture 1347" descr="F-LED201 new design">
          <a:extLst>
            <a:ext uri="{FF2B5EF4-FFF2-40B4-BE49-F238E27FC236}">
              <a16:creationId xmlns:a16="http://schemas.microsoft.com/office/drawing/2014/main" id="{529C32D5-3F9F-4AD9-B5F3-767CF0CE3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91" name="Picture 1347" descr="F-LED201 new design">
          <a:extLst>
            <a:ext uri="{FF2B5EF4-FFF2-40B4-BE49-F238E27FC236}">
              <a16:creationId xmlns:a16="http://schemas.microsoft.com/office/drawing/2014/main" id="{BBC6B416-7976-43B6-A06B-D1F7AA0EB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92" name="Picture 1347" descr="F-LED201 new design">
          <a:extLst>
            <a:ext uri="{FF2B5EF4-FFF2-40B4-BE49-F238E27FC236}">
              <a16:creationId xmlns:a16="http://schemas.microsoft.com/office/drawing/2014/main" id="{97346A74-3195-469D-89F7-27200A838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93" name="Picture 1347" descr="F-LED201 new design">
          <a:extLst>
            <a:ext uri="{FF2B5EF4-FFF2-40B4-BE49-F238E27FC236}">
              <a16:creationId xmlns:a16="http://schemas.microsoft.com/office/drawing/2014/main" id="{DE950EBB-A43B-4905-9F8E-950C6B91B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94" name="Picture 1347" descr="F-LED201 new design">
          <a:extLst>
            <a:ext uri="{FF2B5EF4-FFF2-40B4-BE49-F238E27FC236}">
              <a16:creationId xmlns:a16="http://schemas.microsoft.com/office/drawing/2014/main" id="{D3420CA6-DEF8-4E20-99F6-0F98E24D4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95" name="Picture 1347" descr="F-LED201 new design">
          <a:extLst>
            <a:ext uri="{FF2B5EF4-FFF2-40B4-BE49-F238E27FC236}">
              <a16:creationId xmlns:a16="http://schemas.microsoft.com/office/drawing/2014/main" id="{79242900-A9C7-4DE7-9B05-950A520CC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96" name="Picture 1347" descr="F-LED201 new design">
          <a:extLst>
            <a:ext uri="{FF2B5EF4-FFF2-40B4-BE49-F238E27FC236}">
              <a16:creationId xmlns:a16="http://schemas.microsoft.com/office/drawing/2014/main" id="{A5F267EF-F5E1-4382-9A4E-6E190D7BF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97" name="Picture 1347" descr="F-LED201 new design">
          <a:extLst>
            <a:ext uri="{FF2B5EF4-FFF2-40B4-BE49-F238E27FC236}">
              <a16:creationId xmlns:a16="http://schemas.microsoft.com/office/drawing/2014/main" id="{A52137B3-EBF4-4A86-B2F0-91113DF1E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98" name="Picture 1347" descr="F-LED201 new design">
          <a:extLst>
            <a:ext uri="{FF2B5EF4-FFF2-40B4-BE49-F238E27FC236}">
              <a16:creationId xmlns:a16="http://schemas.microsoft.com/office/drawing/2014/main" id="{9891E480-37F7-4F55-9DAB-AE66FE119C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399" name="Picture 1347" descr="F-LED201 new design">
          <a:extLst>
            <a:ext uri="{FF2B5EF4-FFF2-40B4-BE49-F238E27FC236}">
              <a16:creationId xmlns:a16="http://schemas.microsoft.com/office/drawing/2014/main" id="{D5D3517D-7D32-4F16-A0F9-60E2E4594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00" name="Picture 1347" descr="F-LED201 new design">
          <a:extLst>
            <a:ext uri="{FF2B5EF4-FFF2-40B4-BE49-F238E27FC236}">
              <a16:creationId xmlns:a16="http://schemas.microsoft.com/office/drawing/2014/main" id="{A0A005C8-C25A-434D-BEC3-F25C837B0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01" name="Picture 1347" descr="F-LED201 new design">
          <a:extLst>
            <a:ext uri="{FF2B5EF4-FFF2-40B4-BE49-F238E27FC236}">
              <a16:creationId xmlns:a16="http://schemas.microsoft.com/office/drawing/2014/main" id="{F426DA90-0A5C-43D3-B43B-A0A93DB3A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02" name="Picture 1347" descr="F-LED201 new design">
          <a:extLst>
            <a:ext uri="{FF2B5EF4-FFF2-40B4-BE49-F238E27FC236}">
              <a16:creationId xmlns:a16="http://schemas.microsoft.com/office/drawing/2014/main" id="{0F5C6E8E-1314-441E-BE20-CAB7FCDA0C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03" name="Picture 1347" descr="F-LED201 new design">
          <a:extLst>
            <a:ext uri="{FF2B5EF4-FFF2-40B4-BE49-F238E27FC236}">
              <a16:creationId xmlns:a16="http://schemas.microsoft.com/office/drawing/2014/main" id="{A450FC9C-2592-4E48-9A13-036D4FC2B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04" name="Picture 1347" descr="F-LED201 new design">
          <a:extLst>
            <a:ext uri="{FF2B5EF4-FFF2-40B4-BE49-F238E27FC236}">
              <a16:creationId xmlns:a16="http://schemas.microsoft.com/office/drawing/2014/main" id="{C722F529-C202-4B80-A346-D4DCC309C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05" name="Picture 1347" descr="F-LED201 new design">
          <a:extLst>
            <a:ext uri="{FF2B5EF4-FFF2-40B4-BE49-F238E27FC236}">
              <a16:creationId xmlns:a16="http://schemas.microsoft.com/office/drawing/2014/main" id="{97DD3796-1041-41EA-A222-1E941CE86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06" name="Picture 1347" descr="F-LED201 new design">
          <a:extLst>
            <a:ext uri="{FF2B5EF4-FFF2-40B4-BE49-F238E27FC236}">
              <a16:creationId xmlns:a16="http://schemas.microsoft.com/office/drawing/2014/main" id="{C955FEAF-8F06-4DBC-8081-3F8763C54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07" name="Picture 1347" descr="F-LED201 new design">
          <a:extLst>
            <a:ext uri="{FF2B5EF4-FFF2-40B4-BE49-F238E27FC236}">
              <a16:creationId xmlns:a16="http://schemas.microsoft.com/office/drawing/2014/main" id="{912ADC7F-D47F-4BB0-8984-3963EBB87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08" name="Picture 1347" descr="F-LED201 new design">
          <a:extLst>
            <a:ext uri="{FF2B5EF4-FFF2-40B4-BE49-F238E27FC236}">
              <a16:creationId xmlns:a16="http://schemas.microsoft.com/office/drawing/2014/main" id="{810C015D-073E-48C5-A50A-3F4078EDA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09" name="Picture 1347" descr="F-LED201 new design">
          <a:extLst>
            <a:ext uri="{FF2B5EF4-FFF2-40B4-BE49-F238E27FC236}">
              <a16:creationId xmlns:a16="http://schemas.microsoft.com/office/drawing/2014/main" id="{09A41B55-E01C-41EF-9443-36AE6A9F0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10" name="Picture 1347" descr="F-LED201 new design">
          <a:extLst>
            <a:ext uri="{FF2B5EF4-FFF2-40B4-BE49-F238E27FC236}">
              <a16:creationId xmlns:a16="http://schemas.microsoft.com/office/drawing/2014/main" id="{BE3ECD1E-317D-475A-BA4D-5B0531A50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11" name="Picture 1347" descr="F-LED201 new design">
          <a:extLst>
            <a:ext uri="{FF2B5EF4-FFF2-40B4-BE49-F238E27FC236}">
              <a16:creationId xmlns:a16="http://schemas.microsoft.com/office/drawing/2014/main" id="{6B4315E7-FDC2-4F98-A9C5-0CED24B45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12" name="Picture 1347" descr="F-LED201 new design">
          <a:extLst>
            <a:ext uri="{FF2B5EF4-FFF2-40B4-BE49-F238E27FC236}">
              <a16:creationId xmlns:a16="http://schemas.microsoft.com/office/drawing/2014/main" id="{B02D6EB2-B58A-46E1-B2D6-F6291B542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13" name="Picture 1347" descr="F-LED201 new design">
          <a:extLst>
            <a:ext uri="{FF2B5EF4-FFF2-40B4-BE49-F238E27FC236}">
              <a16:creationId xmlns:a16="http://schemas.microsoft.com/office/drawing/2014/main" id="{B7D03222-054B-4AB6-8FF0-1C57DE646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14" name="Picture 1347" descr="F-LED201 new design">
          <a:extLst>
            <a:ext uri="{FF2B5EF4-FFF2-40B4-BE49-F238E27FC236}">
              <a16:creationId xmlns:a16="http://schemas.microsoft.com/office/drawing/2014/main" id="{096E8AB2-5F7A-4E94-A5FE-3DF20E9E7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15" name="Picture 1347" descr="F-LED201 new design">
          <a:extLst>
            <a:ext uri="{FF2B5EF4-FFF2-40B4-BE49-F238E27FC236}">
              <a16:creationId xmlns:a16="http://schemas.microsoft.com/office/drawing/2014/main" id="{5B655714-0204-4347-B0EF-44A71DB36E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16" name="Picture 1347" descr="F-LED201 new design">
          <a:extLst>
            <a:ext uri="{FF2B5EF4-FFF2-40B4-BE49-F238E27FC236}">
              <a16:creationId xmlns:a16="http://schemas.microsoft.com/office/drawing/2014/main" id="{5EE2402F-578C-4863-8DCD-47147E6DF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17" name="Picture 1347" descr="F-LED201 new design">
          <a:extLst>
            <a:ext uri="{FF2B5EF4-FFF2-40B4-BE49-F238E27FC236}">
              <a16:creationId xmlns:a16="http://schemas.microsoft.com/office/drawing/2014/main" id="{6DDFAACC-A21D-4BB8-ADD7-239306B9A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18" name="Picture 1347" descr="F-LED201 new design">
          <a:extLst>
            <a:ext uri="{FF2B5EF4-FFF2-40B4-BE49-F238E27FC236}">
              <a16:creationId xmlns:a16="http://schemas.microsoft.com/office/drawing/2014/main" id="{2A312571-A4B9-4089-9183-C0B99E249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19" name="Picture 1347" descr="F-LED201 new design">
          <a:extLst>
            <a:ext uri="{FF2B5EF4-FFF2-40B4-BE49-F238E27FC236}">
              <a16:creationId xmlns:a16="http://schemas.microsoft.com/office/drawing/2014/main" id="{F17C0D1F-F80A-49CE-ADD4-D0C45D07F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20" name="Picture 1347" descr="F-LED201 new design">
          <a:extLst>
            <a:ext uri="{FF2B5EF4-FFF2-40B4-BE49-F238E27FC236}">
              <a16:creationId xmlns:a16="http://schemas.microsoft.com/office/drawing/2014/main" id="{A2695AE1-4C87-4A3B-B1E9-EB21BCB29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21" name="Picture 1347" descr="F-LED201 new design">
          <a:extLst>
            <a:ext uri="{FF2B5EF4-FFF2-40B4-BE49-F238E27FC236}">
              <a16:creationId xmlns:a16="http://schemas.microsoft.com/office/drawing/2014/main" id="{2FD5D5D8-F588-425F-95BF-E7BCF8ECA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22" name="Picture 1347" descr="F-LED201 new design">
          <a:extLst>
            <a:ext uri="{FF2B5EF4-FFF2-40B4-BE49-F238E27FC236}">
              <a16:creationId xmlns:a16="http://schemas.microsoft.com/office/drawing/2014/main" id="{4F9E0F24-D7FE-42B0-88AC-8103CA67B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23" name="Picture 1347" descr="F-LED201 new design">
          <a:extLst>
            <a:ext uri="{FF2B5EF4-FFF2-40B4-BE49-F238E27FC236}">
              <a16:creationId xmlns:a16="http://schemas.microsoft.com/office/drawing/2014/main" id="{2388238A-1350-49AD-BC24-3818234B5C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24" name="Picture 1347" descr="F-LED201 new design">
          <a:extLst>
            <a:ext uri="{FF2B5EF4-FFF2-40B4-BE49-F238E27FC236}">
              <a16:creationId xmlns:a16="http://schemas.microsoft.com/office/drawing/2014/main" id="{64B7C8D6-F722-4B58-8221-DC0EF93DA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25" name="Picture 1347" descr="F-LED201 new design">
          <a:extLst>
            <a:ext uri="{FF2B5EF4-FFF2-40B4-BE49-F238E27FC236}">
              <a16:creationId xmlns:a16="http://schemas.microsoft.com/office/drawing/2014/main" id="{FCB145E5-687F-410D-80D6-90031119B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26" name="Picture 1347" descr="F-LED201 new design">
          <a:extLst>
            <a:ext uri="{FF2B5EF4-FFF2-40B4-BE49-F238E27FC236}">
              <a16:creationId xmlns:a16="http://schemas.microsoft.com/office/drawing/2014/main" id="{C8FF67A7-E8A3-4E87-9D6C-ADA3A58DA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27" name="Picture 1347" descr="F-LED201 new design">
          <a:extLst>
            <a:ext uri="{FF2B5EF4-FFF2-40B4-BE49-F238E27FC236}">
              <a16:creationId xmlns:a16="http://schemas.microsoft.com/office/drawing/2014/main" id="{010E731B-4D3A-4EF6-AC65-609341153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28" name="Picture 1347" descr="F-LED201 new design">
          <a:extLst>
            <a:ext uri="{FF2B5EF4-FFF2-40B4-BE49-F238E27FC236}">
              <a16:creationId xmlns:a16="http://schemas.microsoft.com/office/drawing/2014/main" id="{E28F68CE-156E-4D87-A912-6F77987FD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29" name="Picture 1347" descr="F-LED201 new design">
          <a:extLst>
            <a:ext uri="{FF2B5EF4-FFF2-40B4-BE49-F238E27FC236}">
              <a16:creationId xmlns:a16="http://schemas.microsoft.com/office/drawing/2014/main" id="{5C978DF0-9EF7-4679-BC8D-38E865B59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30" name="Picture 1347" descr="F-LED201 new design">
          <a:extLst>
            <a:ext uri="{FF2B5EF4-FFF2-40B4-BE49-F238E27FC236}">
              <a16:creationId xmlns:a16="http://schemas.microsoft.com/office/drawing/2014/main" id="{5EEEA3FF-CF2E-498B-9C28-8A28937516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31" name="Picture 1347" descr="F-LED201 new design">
          <a:extLst>
            <a:ext uri="{FF2B5EF4-FFF2-40B4-BE49-F238E27FC236}">
              <a16:creationId xmlns:a16="http://schemas.microsoft.com/office/drawing/2014/main" id="{49CBE838-151E-463B-8C69-394A0B01D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32" name="Picture 1347" descr="F-LED201 new design">
          <a:extLst>
            <a:ext uri="{FF2B5EF4-FFF2-40B4-BE49-F238E27FC236}">
              <a16:creationId xmlns:a16="http://schemas.microsoft.com/office/drawing/2014/main" id="{B97ABBA9-97A1-4AC4-91E8-420C00EA9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33" name="Picture 1347" descr="F-LED201 new design">
          <a:extLst>
            <a:ext uri="{FF2B5EF4-FFF2-40B4-BE49-F238E27FC236}">
              <a16:creationId xmlns:a16="http://schemas.microsoft.com/office/drawing/2014/main" id="{96C5F312-7B38-48D0-90D4-DE18FD509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34" name="Picture 1347" descr="F-LED201 new design">
          <a:extLst>
            <a:ext uri="{FF2B5EF4-FFF2-40B4-BE49-F238E27FC236}">
              <a16:creationId xmlns:a16="http://schemas.microsoft.com/office/drawing/2014/main" id="{B118E773-7A0C-4C26-8DC1-FC265ECD4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35" name="Picture 1347" descr="F-LED201 new design">
          <a:extLst>
            <a:ext uri="{FF2B5EF4-FFF2-40B4-BE49-F238E27FC236}">
              <a16:creationId xmlns:a16="http://schemas.microsoft.com/office/drawing/2014/main" id="{9A0E2F80-CD41-484D-B052-FDD0C6A02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36" name="Picture 1347" descr="F-LED201 new design">
          <a:extLst>
            <a:ext uri="{FF2B5EF4-FFF2-40B4-BE49-F238E27FC236}">
              <a16:creationId xmlns:a16="http://schemas.microsoft.com/office/drawing/2014/main" id="{15A32AD9-99B8-4BED-A65C-C834CCC58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37" name="Picture 1347" descr="F-LED201 new design">
          <a:extLst>
            <a:ext uri="{FF2B5EF4-FFF2-40B4-BE49-F238E27FC236}">
              <a16:creationId xmlns:a16="http://schemas.microsoft.com/office/drawing/2014/main" id="{EDD10374-470F-46B5-9E64-BB47F0873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38" name="Picture 1347" descr="F-LED201 new design">
          <a:extLst>
            <a:ext uri="{FF2B5EF4-FFF2-40B4-BE49-F238E27FC236}">
              <a16:creationId xmlns:a16="http://schemas.microsoft.com/office/drawing/2014/main" id="{09277C27-76CE-4CCD-953A-C17050AD8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39" name="Picture 1347" descr="F-LED201 new design">
          <a:extLst>
            <a:ext uri="{FF2B5EF4-FFF2-40B4-BE49-F238E27FC236}">
              <a16:creationId xmlns:a16="http://schemas.microsoft.com/office/drawing/2014/main" id="{5C138E62-981F-4567-BEEF-D07B15355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40" name="Picture 1347" descr="F-LED201 new design">
          <a:extLst>
            <a:ext uri="{FF2B5EF4-FFF2-40B4-BE49-F238E27FC236}">
              <a16:creationId xmlns:a16="http://schemas.microsoft.com/office/drawing/2014/main" id="{A74C477E-91D1-4A21-A41C-A0B297FF6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41" name="Picture 1347" descr="F-LED201 new design">
          <a:extLst>
            <a:ext uri="{FF2B5EF4-FFF2-40B4-BE49-F238E27FC236}">
              <a16:creationId xmlns:a16="http://schemas.microsoft.com/office/drawing/2014/main" id="{062AE29B-98F2-4147-825E-21BC6EACF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42" name="Picture 1347" descr="F-LED201 new design">
          <a:extLst>
            <a:ext uri="{FF2B5EF4-FFF2-40B4-BE49-F238E27FC236}">
              <a16:creationId xmlns:a16="http://schemas.microsoft.com/office/drawing/2014/main" id="{0B5BA80F-9143-4923-B734-6AEE7907F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43" name="Picture 1347" descr="F-LED201 new design">
          <a:extLst>
            <a:ext uri="{FF2B5EF4-FFF2-40B4-BE49-F238E27FC236}">
              <a16:creationId xmlns:a16="http://schemas.microsoft.com/office/drawing/2014/main" id="{8DAEE9B8-0B29-49FD-A8DA-A8FD9703A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44" name="Picture 1347" descr="F-LED201 new design">
          <a:extLst>
            <a:ext uri="{FF2B5EF4-FFF2-40B4-BE49-F238E27FC236}">
              <a16:creationId xmlns:a16="http://schemas.microsoft.com/office/drawing/2014/main" id="{7E46C043-46D1-40FF-BE8C-26ED500C80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45" name="Picture 1347" descr="F-LED201 new design">
          <a:extLst>
            <a:ext uri="{FF2B5EF4-FFF2-40B4-BE49-F238E27FC236}">
              <a16:creationId xmlns:a16="http://schemas.microsoft.com/office/drawing/2014/main" id="{B5476033-1EF4-4646-B4D9-DE164E57B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46" name="Picture 1347" descr="F-LED201 new design">
          <a:extLst>
            <a:ext uri="{FF2B5EF4-FFF2-40B4-BE49-F238E27FC236}">
              <a16:creationId xmlns:a16="http://schemas.microsoft.com/office/drawing/2014/main" id="{9FA4520C-61A4-49CC-9252-2D888294E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47" name="Picture 1347" descr="F-LED201 new design">
          <a:extLst>
            <a:ext uri="{FF2B5EF4-FFF2-40B4-BE49-F238E27FC236}">
              <a16:creationId xmlns:a16="http://schemas.microsoft.com/office/drawing/2014/main" id="{6F9F9C0B-C297-474F-9B84-5E0499FAC8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48" name="Picture 1347" descr="F-LED201 new design">
          <a:extLst>
            <a:ext uri="{FF2B5EF4-FFF2-40B4-BE49-F238E27FC236}">
              <a16:creationId xmlns:a16="http://schemas.microsoft.com/office/drawing/2014/main" id="{1C7CE7A2-5E48-400D-A3FC-7F940B7F7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49" name="Picture 1347" descr="F-LED201 new design">
          <a:extLst>
            <a:ext uri="{FF2B5EF4-FFF2-40B4-BE49-F238E27FC236}">
              <a16:creationId xmlns:a16="http://schemas.microsoft.com/office/drawing/2014/main" id="{DE9833E9-C32C-450A-A2DD-43D7D1A6B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50" name="Picture 1347" descr="F-LED201 new design">
          <a:extLst>
            <a:ext uri="{FF2B5EF4-FFF2-40B4-BE49-F238E27FC236}">
              <a16:creationId xmlns:a16="http://schemas.microsoft.com/office/drawing/2014/main" id="{D619BCAD-A943-4B74-A750-BEB0046B4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51" name="Picture 1347" descr="F-LED201 new design">
          <a:extLst>
            <a:ext uri="{FF2B5EF4-FFF2-40B4-BE49-F238E27FC236}">
              <a16:creationId xmlns:a16="http://schemas.microsoft.com/office/drawing/2014/main" id="{DA19A115-976B-4762-AEDC-742B1F47A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52" name="Picture 1347" descr="F-LED201 new design">
          <a:extLst>
            <a:ext uri="{FF2B5EF4-FFF2-40B4-BE49-F238E27FC236}">
              <a16:creationId xmlns:a16="http://schemas.microsoft.com/office/drawing/2014/main" id="{5F6D3BC9-C1D3-4F9A-844E-9EBC5737D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53" name="Picture 1347" descr="F-LED201 new design">
          <a:extLst>
            <a:ext uri="{FF2B5EF4-FFF2-40B4-BE49-F238E27FC236}">
              <a16:creationId xmlns:a16="http://schemas.microsoft.com/office/drawing/2014/main" id="{F87E6034-896D-4BC1-AEDF-C1AC4455F4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54" name="Picture 1347" descr="F-LED201 new design">
          <a:extLst>
            <a:ext uri="{FF2B5EF4-FFF2-40B4-BE49-F238E27FC236}">
              <a16:creationId xmlns:a16="http://schemas.microsoft.com/office/drawing/2014/main" id="{76946444-92E8-4387-BDBB-CDB7737E8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55" name="Picture 1347" descr="F-LED201 new design">
          <a:extLst>
            <a:ext uri="{FF2B5EF4-FFF2-40B4-BE49-F238E27FC236}">
              <a16:creationId xmlns:a16="http://schemas.microsoft.com/office/drawing/2014/main" id="{725C4EBB-1835-4DEB-839F-97A79578E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56" name="Picture 1347" descr="F-LED201 new design">
          <a:extLst>
            <a:ext uri="{FF2B5EF4-FFF2-40B4-BE49-F238E27FC236}">
              <a16:creationId xmlns:a16="http://schemas.microsoft.com/office/drawing/2014/main" id="{AC9DD91A-78DD-4A5A-A69F-3D6B8340F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57" name="Picture 1347" descr="F-LED201 new design">
          <a:extLst>
            <a:ext uri="{FF2B5EF4-FFF2-40B4-BE49-F238E27FC236}">
              <a16:creationId xmlns:a16="http://schemas.microsoft.com/office/drawing/2014/main" id="{4962BC8A-A301-4F6E-ABAA-974EF7624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58" name="Picture 1347" descr="F-LED201 new design">
          <a:extLst>
            <a:ext uri="{FF2B5EF4-FFF2-40B4-BE49-F238E27FC236}">
              <a16:creationId xmlns:a16="http://schemas.microsoft.com/office/drawing/2014/main" id="{AA280A73-888C-4EA1-8EE6-00E92EE92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59" name="Picture 1347" descr="F-LED201 new design">
          <a:extLst>
            <a:ext uri="{FF2B5EF4-FFF2-40B4-BE49-F238E27FC236}">
              <a16:creationId xmlns:a16="http://schemas.microsoft.com/office/drawing/2014/main" id="{5956BE9B-20ED-4B93-911F-853EA50EF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60" name="Picture 1347" descr="F-LED201 new design">
          <a:extLst>
            <a:ext uri="{FF2B5EF4-FFF2-40B4-BE49-F238E27FC236}">
              <a16:creationId xmlns:a16="http://schemas.microsoft.com/office/drawing/2014/main" id="{2CB228ED-6E04-4EBE-8C8E-7BA756DDA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61" name="Picture 1347" descr="F-LED201 new design">
          <a:extLst>
            <a:ext uri="{FF2B5EF4-FFF2-40B4-BE49-F238E27FC236}">
              <a16:creationId xmlns:a16="http://schemas.microsoft.com/office/drawing/2014/main" id="{3D71BE01-8EC9-4F9E-A30C-5AB616FF7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62" name="Picture 1347" descr="F-LED201 new design">
          <a:extLst>
            <a:ext uri="{FF2B5EF4-FFF2-40B4-BE49-F238E27FC236}">
              <a16:creationId xmlns:a16="http://schemas.microsoft.com/office/drawing/2014/main" id="{29B89060-AD78-4482-B024-9B232FDC5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63" name="Picture 1347" descr="F-LED201 new design">
          <a:extLst>
            <a:ext uri="{FF2B5EF4-FFF2-40B4-BE49-F238E27FC236}">
              <a16:creationId xmlns:a16="http://schemas.microsoft.com/office/drawing/2014/main" id="{38795E5A-CED6-4DE1-A788-5F00BBF4E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64" name="Picture 1347" descr="F-LED201 new design">
          <a:extLst>
            <a:ext uri="{FF2B5EF4-FFF2-40B4-BE49-F238E27FC236}">
              <a16:creationId xmlns:a16="http://schemas.microsoft.com/office/drawing/2014/main" id="{59550502-BAA3-4BAC-9F35-401BEEFDA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65" name="Picture 1347" descr="F-LED201 new design">
          <a:extLst>
            <a:ext uri="{FF2B5EF4-FFF2-40B4-BE49-F238E27FC236}">
              <a16:creationId xmlns:a16="http://schemas.microsoft.com/office/drawing/2014/main" id="{07F95436-F337-4543-9452-0F2D8AC33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66" name="Picture 1347" descr="F-LED201 new design">
          <a:extLst>
            <a:ext uri="{FF2B5EF4-FFF2-40B4-BE49-F238E27FC236}">
              <a16:creationId xmlns:a16="http://schemas.microsoft.com/office/drawing/2014/main" id="{128F9B6B-B51E-43B9-B95B-AA5316194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67" name="Picture 1347" descr="F-LED201 new design">
          <a:extLst>
            <a:ext uri="{FF2B5EF4-FFF2-40B4-BE49-F238E27FC236}">
              <a16:creationId xmlns:a16="http://schemas.microsoft.com/office/drawing/2014/main" id="{C3FBD9BD-C5F0-4BD8-9505-1A2703288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68" name="Picture 1347" descr="F-LED201 new design">
          <a:extLst>
            <a:ext uri="{FF2B5EF4-FFF2-40B4-BE49-F238E27FC236}">
              <a16:creationId xmlns:a16="http://schemas.microsoft.com/office/drawing/2014/main" id="{C7338392-6A7E-4201-8670-B2ABF1C3E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69" name="Picture 1347" descr="F-LED201 new design">
          <a:extLst>
            <a:ext uri="{FF2B5EF4-FFF2-40B4-BE49-F238E27FC236}">
              <a16:creationId xmlns:a16="http://schemas.microsoft.com/office/drawing/2014/main" id="{548BFF21-B68A-423A-9990-CEFEA603AC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70" name="Picture 1347" descr="F-LED201 new design">
          <a:extLst>
            <a:ext uri="{FF2B5EF4-FFF2-40B4-BE49-F238E27FC236}">
              <a16:creationId xmlns:a16="http://schemas.microsoft.com/office/drawing/2014/main" id="{A94252B2-2D48-4011-97A1-09EE77127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71" name="Picture 1347" descr="F-LED201 new design">
          <a:extLst>
            <a:ext uri="{FF2B5EF4-FFF2-40B4-BE49-F238E27FC236}">
              <a16:creationId xmlns:a16="http://schemas.microsoft.com/office/drawing/2014/main" id="{ECFD15E0-0938-4280-A506-D6FCB3C0B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72" name="Picture 1347" descr="F-LED201 new design">
          <a:extLst>
            <a:ext uri="{FF2B5EF4-FFF2-40B4-BE49-F238E27FC236}">
              <a16:creationId xmlns:a16="http://schemas.microsoft.com/office/drawing/2014/main" id="{02F81E2A-1DA0-41EA-91A4-381AF13B1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73" name="Picture 1347" descr="F-LED201 new design">
          <a:extLst>
            <a:ext uri="{FF2B5EF4-FFF2-40B4-BE49-F238E27FC236}">
              <a16:creationId xmlns:a16="http://schemas.microsoft.com/office/drawing/2014/main" id="{437D1F7F-87EB-4C1A-B2C8-C6576C537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74" name="Picture 1347" descr="F-LED201 new design">
          <a:extLst>
            <a:ext uri="{FF2B5EF4-FFF2-40B4-BE49-F238E27FC236}">
              <a16:creationId xmlns:a16="http://schemas.microsoft.com/office/drawing/2014/main" id="{B0E6A7DF-2016-49DC-B3EB-408B98D14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75" name="Picture 1347" descr="F-LED201 new design">
          <a:extLst>
            <a:ext uri="{FF2B5EF4-FFF2-40B4-BE49-F238E27FC236}">
              <a16:creationId xmlns:a16="http://schemas.microsoft.com/office/drawing/2014/main" id="{63565030-4220-4B34-89C9-C33AF033E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76" name="Picture 1347" descr="F-LED201 new design">
          <a:extLst>
            <a:ext uri="{FF2B5EF4-FFF2-40B4-BE49-F238E27FC236}">
              <a16:creationId xmlns:a16="http://schemas.microsoft.com/office/drawing/2014/main" id="{71C0AD49-DBDB-49A5-98EF-77FAA4D8E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77" name="Picture 1347" descr="F-LED201 new design">
          <a:extLst>
            <a:ext uri="{FF2B5EF4-FFF2-40B4-BE49-F238E27FC236}">
              <a16:creationId xmlns:a16="http://schemas.microsoft.com/office/drawing/2014/main" id="{A1D15DD1-13D5-4A48-8995-42400083B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78" name="Picture 1347" descr="F-LED201 new design">
          <a:extLst>
            <a:ext uri="{FF2B5EF4-FFF2-40B4-BE49-F238E27FC236}">
              <a16:creationId xmlns:a16="http://schemas.microsoft.com/office/drawing/2014/main" id="{4A0A9009-E800-472F-B88D-634D6BA40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79" name="Picture 1347" descr="F-LED201 new design">
          <a:extLst>
            <a:ext uri="{FF2B5EF4-FFF2-40B4-BE49-F238E27FC236}">
              <a16:creationId xmlns:a16="http://schemas.microsoft.com/office/drawing/2014/main" id="{CF9511FD-92B2-432A-B5A9-ED30D222D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80" name="Picture 1347" descr="F-LED201 new design">
          <a:extLst>
            <a:ext uri="{FF2B5EF4-FFF2-40B4-BE49-F238E27FC236}">
              <a16:creationId xmlns:a16="http://schemas.microsoft.com/office/drawing/2014/main" id="{CBF74464-DAF5-479D-9539-0F54569EB3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81" name="Picture 1347" descr="F-LED201 new design">
          <a:extLst>
            <a:ext uri="{FF2B5EF4-FFF2-40B4-BE49-F238E27FC236}">
              <a16:creationId xmlns:a16="http://schemas.microsoft.com/office/drawing/2014/main" id="{B065A83E-3BA7-427E-9B9C-FD8947C45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82" name="Picture 1347" descr="F-LED201 new design">
          <a:extLst>
            <a:ext uri="{FF2B5EF4-FFF2-40B4-BE49-F238E27FC236}">
              <a16:creationId xmlns:a16="http://schemas.microsoft.com/office/drawing/2014/main" id="{D75826E8-31E4-4F25-928E-7DF7CE0F9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83" name="Picture 1347" descr="F-LED201 new design">
          <a:extLst>
            <a:ext uri="{FF2B5EF4-FFF2-40B4-BE49-F238E27FC236}">
              <a16:creationId xmlns:a16="http://schemas.microsoft.com/office/drawing/2014/main" id="{219A114A-5153-454A-85C1-6544762B1B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84" name="Picture 1347" descr="F-LED201 new design">
          <a:extLst>
            <a:ext uri="{FF2B5EF4-FFF2-40B4-BE49-F238E27FC236}">
              <a16:creationId xmlns:a16="http://schemas.microsoft.com/office/drawing/2014/main" id="{A8D692D4-F686-42FD-8108-2523E70B6F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85" name="Picture 1347" descr="F-LED201 new design">
          <a:extLst>
            <a:ext uri="{FF2B5EF4-FFF2-40B4-BE49-F238E27FC236}">
              <a16:creationId xmlns:a16="http://schemas.microsoft.com/office/drawing/2014/main" id="{2DBF0EFE-250E-471F-931B-51DBD79F2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86" name="Picture 1347" descr="F-LED201 new design">
          <a:extLst>
            <a:ext uri="{FF2B5EF4-FFF2-40B4-BE49-F238E27FC236}">
              <a16:creationId xmlns:a16="http://schemas.microsoft.com/office/drawing/2014/main" id="{C638BC97-75AD-4333-81B8-DCDA257FB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87" name="Picture 1347" descr="F-LED201 new design">
          <a:extLst>
            <a:ext uri="{FF2B5EF4-FFF2-40B4-BE49-F238E27FC236}">
              <a16:creationId xmlns:a16="http://schemas.microsoft.com/office/drawing/2014/main" id="{C1DD0D3F-1934-45D4-B2F1-35C44CC7D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88" name="Picture 1347" descr="F-LED201 new design">
          <a:extLst>
            <a:ext uri="{FF2B5EF4-FFF2-40B4-BE49-F238E27FC236}">
              <a16:creationId xmlns:a16="http://schemas.microsoft.com/office/drawing/2014/main" id="{5CD22511-AB3F-4550-8D9B-0F9E3D30D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89" name="Picture 1347" descr="F-LED201 new design">
          <a:extLst>
            <a:ext uri="{FF2B5EF4-FFF2-40B4-BE49-F238E27FC236}">
              <a16:creationId xmlns:a16="http://schemas.microsoft.com/office/drawing/2014/main" id="{70CC27D4-79AC-435D-A1B5-933AE54BD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90" name="Picture 1347" descr="F-LED201 new design">
          <a:extLst>
            <a:ext uri="{FF2B5EF4-FFF2-40B4-BE49-F238E27FC236}">
              <a16:creationId xmlns:a16="http://schemas.microsoft.com/office/drawing/2014/main" id="{2ECB3401-7999-48F4-8EF4-7F8263FF3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91" name="Picture 1347" descr="F-LED201 new design">
          <a:extLst>
            <a:ext uri="{FF2B5EF4-FFF2-40B4-BE49-F238E27FC236}">
              <a16:creationId xmlns:a16="http://schemas.microsoft.com/office/drawing/2014/main" id="{A37DA4F7-6808-4B13-9DAC-D9117352C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92" name="Picture 1347" descr="F-LED201 new design">
          <a:extLst>
            <a:ext uri="{FF2B5EF4-FFF2-40B4-BE49-F238E27FC236}">
              <a16:creationId xmlns:a16="http://schemas.microsoft.com/office/drawing/2014/main" id="{898148E1-38EA-4412-9B79-5D46B8BAC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93" name="Picture 1347" descr="F-LED201 new design">
          <a:extLst>
            <a:ext uri="{FF2B5EF4-FFF2-40B4-BE49-F238E27FC236}">
              <a16:creationId xmlns:a16="http://schemas.microsoft.com/office/drawing/2014/main" id="{2DC4790A-7158-4D2B-A300-5FE594740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94" name="Picture 1347" descr="F-LED201 new design">
          <a:extLst>
            <a:ext uri="{FF2B5EF4-FFF2-40B4-BE49-F238E27FC236}">
              <a16:creationId xmlns:a16="http://schemas.microsoft.com/office/drawing/2014/main" id="{4CDB16AA-9DE1-4B0E-870A-28EC07960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95" name="Picture 1347" descr="F-LED201 new design">
          <a:extLst>
            <a:ext uri="{FF2B5EF4-FFF2-40B4-BE49-F238E27FC236}">
              <a16:creationId xmlns:a16="http://schemas.microsoft.com/office/drawing/2014/main" id="{09D3033C-74EC-4DA9-8DF8-7C41197CB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96" name="Picture 1347" descr="F-LED201 new design">
          <a:extLst>
            <a:ext uri="{FF2B5EF4-FFF2-40B4-BE49-F238E27FC236}">
              <a16:creationId xmlns:a16="http://schemas.microsoft.com/office/drawing/2014/main" id="{2237B3D8-D96D-4171-A147-E798F8C9AB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97" name="Picture 1347" descr="F-LED201 new design">
          <a:extLst>
            <a:ext uri="{FF2B5EF4-FFF2-40B4-BE49-F238E27FC236}">
              <a16:creationId xmlns:a16="http://schemas.microsoft.com/office/drawing/2014/main" id="{0DA48587-5248-43BF-941E-88D3B8F09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98" name="Picture 1347" descr="F-LED201 new design">
          <a:extLst>
            <a:ext uri="{FF2B5EF4-FFF2-40B4-BE49-F238E27FC236}">
              <a16:creationId xmlns:a16="http://schemas.microsoft.com/office/drawing/2014/main" id="{66F840FE-F102-4DDB-AF0F-C80662B9F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499" name="Picture 1347" descr="F-LED201 new design">
          <a:extLst>
            <a:ext uri="{FF2B5EF4-FFF2-40B4-BE49-F238E27FC236}">
              <a16:creationId xmlns:a16="http://schemas.microsoft.com/office/drawing/2014/main" id="{B85BB922-F6F4-4C7A-AFEA-540D9FBE80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00" name="Picture 1347" descr="F-LED201 new design">
          <a:extLst>
            <a:ext uri="{FF2B5EF4-FFF2-40B4-BE49-F238E27FC236}">
              <a16:creationId xmlns:a16="http://schemas.microsoft.com/office/drawing/2014/main" id="{90E47C32-C924-4C11-897A-C55715174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01" name="Picture 1347" descr="F-LED201 new design">
          <a:extLst>
            <a:ext uri="{FF2B5EF4-FFF2-40B4-BE49-F238E27FC236}">
              <a16:creationId xmlns:a16="http://schemas.microsoft.com/office/drawing/2014/main" id="{9382202C-16CA-4B62-87B6-5DE5069DF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02" name="Picture 1347" descr="F-LED201 new design">
          <a:extLst>
            <a:ext uri="{FF2B5EF4-FFF2-40B4-BE49-F238E27FC236}">
              <a16:creationId xmlns:a16="http://schemas.microsoft.com/office/drawing/2014/main" id="{360B0F76-EA1B-4E3E-8B92-C6D1A77E2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03" name="Picture 1347" descr="F-LED201 new design">
          <a:extLst>
            <a:ext uri="{FF2B5EF4-FFF2-40B4-BE49-F238E27FC236}">
              <a16:creationId xmlns:a16="http://schemas.microsoft.com/office/drawing/2014/main" id="{1ADEC311-C23B-49CA-AC64-2D60B3019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04" name="Picture 1347" descr="F-LED201 new design">
          <a:extLst>
            <a:ext uri="{FF2B5EF4-FFF2-40B4-BE49-F238E27FC236}">
              <a16:creationId xmlns:a16="http://schemas.microsoft.com/office/drawing/2014/main" id="{D6156515-EB89-4AF8-BABE-E2952D346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05" name="Picture 1347" descr="F-LED201 new design">
          <a:extLst>
            <a:ext uri="{FF2B5EF4-FFF2-40B4-BE49-F238E27FC236}">
              <a16:creationId xmlns:a16="http://schemas.microsoft.com/office/drawing/2014/main" id="{2C933A36-528C-45BA-9E90-E185E27B5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06" name="Picture 1347" descr="F-LED201 new design">
          <a:extLst>
            <a:ext uri="{FF2B5EF4-FFF2-40B4-BE49-F238E27FC236}">
              <a16:creationId xmlns:a16="http://schemas.microsoft.com/office/drawing/2014/main" id="{C82262F7-9A93-4865-BE2B-55F43949E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07" name="Picture 1347" descr="F-LED201 new design">
          <a:extLst>
            <a:ext uri="{FF2B5EF4-FFF2-40B4-BE49-F238E27FC236}">
              <a16:creationId xmlns:a16="http://schemas.microsoft.com/office/drawing/2014/main" id="{B6BC9A6C-A86E-4B06-92D1-CACF6E6CB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08" name="Picture 1347" descr="F-LED201 new design">
          <a:extLst>
            <a:ext uri="{FF2B5EF4-FFF2-40B4-BE49-F238E27FC236}">
              <a16:creationId xmlns:a16="http://schemas.microsoft.com/office/drawing/2014/main" id="{4C5E2FF6-67BF-451B-86DF-F0DE09A132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09" name="Picture 1347" descr="F-LED201 new design">
          <a:extLst>
            <a:ext uri="{FF2B5EF4-FFF2-40B4-BE49-F238E27FC236}">
              <a16:creationId xmlns:a16="http://schemas.microsoft.com/office/drawing/2014/main" id="{174D4C59-EA38-46FA-940E-E974034F5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10" name="Picture 1347" descr="F-LED201 new design">
          <a:extLst>
            <a:ext uri="{FF2B5EF4-FFF2-40B4-BE49-F238E27FC236}">
              <a16:creationId xmlns:a16="http://schemas.microsoft.com/office/drawing/2014/main" id="{983156F5-6FA2-4026-9D71-0BC0B56FB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11" name="Picture 1347" descr="F-LED201 new design">
          <a:extLst>
            <a:ext uri="{FF2B5EF4-FFF2-40B4-BE49-F238E27FC236}">
              <a16:creationId xmlns:a16="http://schemas.microsoft.com/office/drawing/2014/main" id="{7741AB9F-C0E4-466F-8283-CD816261D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12" name="Picture 1347" descr="F-LED201 new design">
          <a:extLst>
            <a:ext uri="{FF2B5EF4-FFF2-40B4-BE49-F238E27FC236}">
              <a16:creationId xmlns:a16="http://schemas.microsoft.com/office/drawing/2014/main" id="{042FDBD8-A6D1-4023-8EE0-3613268EE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13" name="Picture 1347" descr="F-LED201 new design">
          <a:extLst>
            <a:ext uri="{FF2B5EF4-FFF2-40B4-BE49-F238E27FC236}">
              <a16:creationId xmlns:a16="http://schemas.microsoft.com/office/drawing/2014/main" id="{4C873923-6867-4C7B-BB07-17346071B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14" name="Picture 1347" descr="F-LED201 new design">
          <a:extLst>
            <a:ext uri="{FF2B5EF4-FFF2-40B4-BE49-F238E27FC236}">
              <a16:creationId xmlns:a16="http://schemas.microsoft.com/office/drawing/2014/main" id="{A12A56D8-D52E-4B61-B7C1-97B37D4E0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15" name="Picture 1347" descr="F-LED201 new design">
          <a:extLst>
            <a:ext uri="{FF2B5EF4-FFF2-40B4-BE49-F238E27FC236}">
              <a16:creationId xmlns:a16="http://schemas.microsoft.com/office/drawing/2014/main" id="{0DC29FCF-B4F6-48DF-9BD9-DEF0AD657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16" name="Picture 1347" descr="F-LED201 new design">
          <a:extLst>
            <a:ext uri="{FF2B5EF4-FFF2-40B4-BE49-F238E27FC236}">
              <a16:creationId xmlns:a16="http://schemas.microsoft.com/office/drawing/2014/main" id="{084A51D7-C221-413D-8958-C190DA6888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17" name="Picture 1347" descr="F-LED201 new design">
          <a:extLst>
            <a:ext uri="{FF2B5EF4-FFF2-40B4-BE49-F238E27FC236}">
              <a16:creationId xmlns:a16="http://schemas.microsoft.com/office/drawing/2014/main" id="{924D1C11-4526-43D0-81BF-7C4082978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18" name="Picture 1347" descr="F-LED201 new design">
          <a:extLst>
            <a:ext uri="{FF2B5EF4-FFF2-40B4-BE49-F238E27FC236}">
              <a16:creationId xmlns:a16="http://schemas.microsoft.com/office/drawing/2014/main" id="{D217A8DD-4D4F-42EA-B0ED-CE178BA5D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19" name="Picture 1347" descr="F-LED201 new design">
          <a:extLst>
            <a:ext uri="{FF2B5EF4-FFF2-40B4-BE49-F238E27FC236}">
              <a16:creationId xmlns:a16="http://schemas.microsoft.com/office/drawing/2014/main" id="{570A4C69-79AA-4E97-B6AE-FD97E273D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20" name="Picture 1347" descr="F-LED201 new design">
          <a:extLst>
            <a:ext uri="{FF2B5EF4-FFF2-40B4-BE49-F238E27FC236}">
              <a16:creationId xmlns:a16="http://schemas.microsoft.com/office/drawing/2014/main" id="{9290EA9E-C9E8-4892-96F5-36A6B6D7A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21" name="Picture 1347" descr="F-LED201 new design">
          <a:extLst>
            <a:ext uri="{FF2B5EF4-FFF2-40B4-BE49-F238E27FC236}">
              <a16:creationId xmlns:a16="http://schemas.microsoft.com/office/drawing/2014/main" id="{CB274671-EACD-49E4-B456-096547783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22" name="Picture 1347" descr="F-LED201 new design">
          <a:extLst>
            <a:ext uri="{FF2B5EF4-FFF2-40B4-BE49-F238E27FC236}">
              <a16:creationId xmlns:a16="http://schemas.microsoft.com/office/drawing/2014/main" id="{9FF776E4-F6E9-44F4-BD51-D3CF54EA5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23" name="Picture 1347" descr="F-LED201 new design">
          <a:extLst>
            <a:ext uri="{FF2B5EF4-FFF2-40B4-BE49-F238E27FC236}">
              <a16:creationId xmlns:a16="http://schemas.microsoft.com/office/drawing/2014/main" id="{976165BA-140E-4710-8AC5-30D308724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24" name="Picture 1347" descr="F-LED201 new design">
          <a:extLst>
            <a:ext uri="{FF2B5EF4-FFF2-40B4-BE49-F238E27FC236}">
              <a16:creationId xmlns:a16="http://schemas.microsoft.com/office/drawing/2014/main" id="{D284D89F-1DE5-48F8-9587-028CE5B1A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25" name="Picture 1347" descr="F-LED201 new design">
          <a:extLst>
            <a:ext uri="{FF2B5EF4-FFF2-40B4-BE49-F238E27FC236}">
              <a16:creationId xmlns:a16="http://schemas.microsoft.com/office/drawing/2014/main" id="{A5D2CBF7-3357-45B5-A242-AAAAC5A00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26" name="Picture 1347" descr="F-LED201 new design">
          <a:extLst>
            <a:ext uri="{FF2B5EF4-FFF2-40B4-BE49-F238E27FC236}">
              <a16:creationId xmlns:a16="http://schemas.microsoft.com/office/drawing/2014/main" id="{B5A7B10A-AA69-476B-B317-E27BD3867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27" name="Picture 1347" descr="F-LED201 new design">
          <a:extLst>
            <a:ext uri="{FF2B5EF4-FFF2-40B4-BE49-F238E27FC236}">
              <a16:creationId xmlns:a16="http://schemas.microsoft.com/office/drawing/2014/main" id="{6B39BE89-3938-42AE-A455-01715E64B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28" name="Picture 1347" descr="F-LED201 new design">
          <a:extLst>
            <a:ext uri="{FF2B5EF4-FFF2-40B4-BE49-F238E27FC236}">
              <a16:creationId xmlns:a16="http://schemas.microsoft.com/office/drawing/2014/main" id="{EE2FF283-1A86-4B37-B15A-67D7A8082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29" name="Picture 1347" descr="F-LED201 new design">
          <a:extLst>
            <a:ext uri="{FF2B5EF4-FFF2-40B4-BE49-F238E27FC236}">
              <a16:creationId xmlns:a16="http://schemas.microsoft.com/office/drawing/2014/main" id="{482D481E-F5CE-47F8-A1E5-7EE980F2E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30" name="Picture 1347" descr="F-LED201 new design">
          <a:extLst>
            <a:ext uri="{FF2B5EF4-FFF2-40B4-BE49-F238E27FC236}">
              <a16:creationId xmlns:a16="http://schemas.microsoft.com/office/drawing/2014/main" id="{F607A202-843C-4115-9437-5D06A98E0E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31" name="Picture 1347" descr="F-LED201 new design">
          <a:extLst>
            <a:ext uri="{FF2B5EF4-FFF2-40B4-BE49-F238E27FC236}">
              <a16:creationId xmlns:a16="http://schemas.microsoft.com/office/drawing/2014/main" id="{9556F193-492E-4430-B079-C8F0B43A2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32" name="Picture 1347" descr="F-LED201 new design">
          <a:extLst>
            <a:ext uri="{FF2B5EF4-FFF2-40B4-BE49-F238E27FC236}">
              <a16:creationId xmlns:a16="http://schemas.microsoft.com/office/drawing/2014/main" id="{82A6417C-FB15-4A98-8DFE-27EC2C2E6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33" name="Picture 1347" descr="F-LED201 new design">
          <a:extLst>
            <a:ext uri="{FF2B5EF4-FFF2-40B4-BE49-F238E27FC236}">
              <a16:creationId xmlns:a16="http://schemas.microsoft.com/office/drawing/2014/main" id="{0DBA9F8F-1104-4B04-A37C-399CAD895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34" name="Picture 1347" descr="F-LED201 new design">
          <a:extLst>
            <a:ext uri="{FF2B5EF4-FFF2-40B4-BE49-F238E27FC236}">
              <a16:creationId xmlns:a16="http://schemas.microsoft.com/office/drawing/2014/main" id="{53792A0B-E81B-48C6-9C1C-F6C73DE3E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35" name="Picture 1347" descr="F-LED201 new design">
          <a:extLst>
            <a:ext uri="{FF2B5EF4-FFF2-40B4-BE49-F238E27FC236}">
              <a16:creationId xmlns:a16="http://schemas.microsoft.com/office/drawing/2014/main" id="{91A582F8-0D5D-489A-89E7-F782D8C7B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36" name="Picture 1347" descr="F-LED201 new design">
          <a:extLst>
            <a:ext uri="{FF2B5EF4-FFF2-40B4-BE49-F238E27FC236}">
              <a16:creationId xmlns:a16="http://schemas.microsoft.com/office/drawing/2014/main" id="{E59CEFCB-2529-4C9B-AD7E-76733A16B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37" name="Picture 1347" descr="F-LED201 new design">
          <a:extLst>
            <a:ext uri="{FF2B5EF4-FFF2-40B4-BE49-F238E27FC236}">
              <a16:creationId xmlns:a16="http://schemas.microsoft.com/office/drawing/2014/main" id="{CF3309C4-39FD-4167-B1DD-368D5E62C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38" name="Picture 1347" descr="F-LED201 new design">
          <a:extLst>
            <a:ext uri="{FF2B5EF4-FFF2-40B4-BE49-F238E27FC236}">
              <a16:creationId xmlns:a16="http://schemas.microsoft.com/office/drawing/2014/main" id="{1906ED4F-4482-4D38-BC53-BB40813C96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39" name="Picture 1347" descr="F-LED201 new design">
          <a:extLst>
            <a:ext uri="{FF2B5EF4-FFF2-40B4-BE49-F238E27FC236}">
              <a16:creationId xmlns:a16="http://schemas.microsoft.com/office/drawing/2014/main" id="{D80B36A8-32CC-4195-ACA6-98B683ACE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40" name="Picture 1347" descr="F-LED201 new design">
          <a:extLst>
            <a:ext uri="{FF2B5EF4-FFF2-40B4-BE49-F238E27FC236}">
              <a16:creationId xmlns:a16="http://schemas.microsoft.com/office/drawing/2014/main" id="{82AD6AD4-812D-4BDA-9796-38F8B5BDD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41" name="Picture 1347" descr="F-LED201 new design">
          <a:extLst>
            <a:ext uri="{FF2B5EF4-FFF2-40B4-BE49-F238E27FC236}">
              <a16:creationId xmlns:a16="http://schemas.microsoft.com/office/drawing/2014/main" id="{7085E39B-BF2E-4390-A6FC-E5061B1A6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42" name="Picture 1347" descr="F-LED201 new design">
          <a:extLst>
            <a:ext uri="{FF2B5EF4-FFF2-40B4-BE49-F238E27FC236}">
              <a16:creationId xmlns:a16="http://schemas.microsoft.com/office/drawing/2014/main" id="{A452A823-A0C1-4869-8482-17A43584E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43" name="Picture 1347" descr="F-LED201 new design">
          <a:extLst>
            <a:ext uri="{FF2B5EF4-FFF2-40B4-BE49-F238E27FC236}">
              <a16:creationId xmlns:a16="http://schemas.microsoft.com/office/drawing/2014/main" id="{630CF22A-B7C0-40F2-ABCA-448F798AA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44" name="Picture 1347" descr="F-LED201 new design">
          <a:extLst>
            <a:ext uri="{FF2B5EF4-FFF2-40B4-BE49-F238E27FC236}">
              <a16:creationId xmlns:a16="http://schemas.microsoft.com/office/drawing/2014/main" id="{F6C0A586-9218-4F6E-AEB7-2BFCF2BB9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45" name="Picture 1347" descr="F-LED201 new design">
          <a:extLst>
            <a:ext uri="{FF2B5EF4-FFF2-40B4-BE49-F238E27FC236}">
              <a16:creationId xmlns:a16="http://schemas.microsoft.com/office/drawing/2014/main" id="{78B3B263-1355-476B-BE3C-FBCFF8428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46" name="Picture 1347" descr="F-LED201 new design">
          <a:extLst>
            <a:ext uri="{FF2B5EF4-FFF2-40B4-BE49-F238E27FC236}">
              <a16:creationId xmlns:a16="http://schemas.microsoft.com/office/drawing/2014/main" id="{27DE3471-B046-4EDE-A70D-4BB9C68FA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47" name="Picture 1347" descr="F-LED201 new design">
          <a:extLst>
            <a:ext uri="{FF2B5EF4-FFF2-40B4-BE49-F238E27FC236}">
              <a16:creationId xmlns:a16="http://schemas.microsoft.com/office/drawing/2014/main" id="{E7A27CBA-1FE6-4AB0-946D-E5CFA5E81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48" name="Picture 1347" descr="F-LED201 new design">
          <a:extLst>
            <a:ext uri="{FF2B5EF4-FFF2-40B4-BE49-F238E27FC236}">
              <a16:creationId xmlns:a16="http://schemas.microsoft.com/office/drawing/2014/main" id="{CC150E32-C3AA-4BE4-99C1-FF031E767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49" name="Picture 1347" descr="F-LED201 new design">
          <a:extLst>
            <a:ext uri="{FF2B5EF4-FFF2-40B4-BE49-F238E27FC236}">
              <a16:creationId xmlns:a16="http://schemas.microsoft.com/office/drawing/2014/main" id="{A3D730D9-575E-45E7-988E-BF3BA2CE9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50" name="Picture 1347" descr="F-LED201 new design">
          <a:extLst>
            <a:ext uri="{FF2B5EF4-FFF2-40B4-BE49-F238E27FC236}">
              <a16:creationId xmlns:a16="http://schemas.microsoft.com/office/drawing/2014/main" id="{35B6CCC4-E3FB-4440-9255-1A74FAC77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51" name="Picture 1347" descr="F-LED201 new design">
          <a:extLst>
            <a:ext uri="{FF2B5EF4-FFF2-40B4-BE49-F238E27FC236}">
              <a16:creationId xmlns:a16="http://schemas.microsoft.com/office/drawing/2014/main" id="{7FE5027E-DABD-4E77-B300-FB138C7FD3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52" name="Picture 1347" descr="F-LED201 new design">
          <a:extLst>
            <a:ext uri="{FF2B5EF4-FFF2-40B4-BE49-F238E27FC236}">
              <a16:creationId xmlns:a16="http://schemas.microsoft.com/office/drawing/2014/main" id="{1D1869C3-2B37-4AB4-9D3C-6D1347B37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53" name="Picture 1347" descr="F-LED201 new design">
          <a:extLst>
            <a:ext uri="{FF2B5EF4-FFF2-40B4-BE49-F238E27FC236}">
              <a16:creationId xmlns:a16="http://schemas.microsoft.com/office/drawing/2014/main" id="{45BBC174-1AB0-45C3-8242-5C6CEA64D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54" name="Picture 1347" descr="F-LED201 new design">
          <a:extLst>
            <a:ext uri="{FF2B5EF4-FFF2-40B4-BE49-F238E27FC236}">
              <a16:creationId xmlns:a16="http://schemas.microsoft.com/office/drawing/2014/main" id="{B555AB4A-4E16-4254-A748-7CED7A84A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55" name="Picture 1347" descr="F-LED201 new design">
          <a:extLst>
            <a:ext uri="{FF2B5EF4-FFF2-40B4-BE49-F238E27FC236}">
              <a16:creationId xmlns:a16="http://schemas.microsoft.com/office/drawing/2014/main" id="{E9A25C81-79EF-4B36-9F7D-EF3F17166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56" name="Picture 1347" descr="F-LED201 new design">
          <a:extLst>
            <a:ext uri="{FF2B5EF4-FFF2-40B4-BE49-F238E27FC236}">
              <a16:creationId xmlns:a16="http://schemas.microsoft.com/office/drawing/2014/main" id="{EB2D1161-801E-407F-9A22-453591C54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57" name="Picture 1347" descr="F-LED201 new design">
          <a:extLst>
            <a:ext uri="{FF2B5EF4-FFF2-40B4-BE49-F238E27FC236}">
              <a16:creationId xmlns:a16="http://schemas.microsoft.com/office/drawing/2014/main" id="{8D22B636-AC82-4A8F-BDB2-67CB7E576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58" name="Picture 1347" descr="F-LED201 new design">
          <a:extLst>
            <a:ext uri="{FF2B5EF4-FFF2-40B4-BE49-F238E27FC236}">
              <a16:creationId xmlns:a16="http://schemas.microsoft.com/office/drawing/2014/main" id="{883BCC3C-80FC-4E66-A027-F09DD9A73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59" name="Picture 1347" descr="F-LED201 new design">
          <a:extLst>
            <a:ext uri="{FF2B5EF4-FFF2-40B4-BE49-F238E27FC236}">
              <a16:creationId xmlns:a16="http://schemas.microsoft.com/office/drawing/2014/main" id="{DA978F4F-977C-470B-AE40-EA593454B7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60" name="Picture 1347" descr="F-LED201 new design">
          <a:extLst>
            <a:ext uri="{FF2B5EF4-FFF2-40B4-BE49-F238E27FC236}">
              <a16:creationId xmlns:a16="http://schemas.microsoft.com/office/drawing/2014/main" id="{10EFF12F-FA0D-4718-85BE-C79E4216D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61" name="Picture 1347" descr="F-LED201 new design">
          <a:extLst>
            <a:ext uri="{FF2B5EF4-FFF2-40B4-BE49-F238E27FC236}">
              <a16:creationId xmlns:a16="http://schemas.microsoft.com/office/drawing/2014/main" id="{35F307BC-E9B8-4BE9-9A6E-A8EE8E5A9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62" name="Picture 1347" descr="F-LED201 new design">
          <a:extLst>
            <a:ext uri="{FF2B5EF4-FFF2-40B4-BE49-F238E27FC236}">
              <a16:creationId xmlns:a16="http://schemas.microsoft.com/office/drawing/2014/main" id="{47051D94-7C67-49FA-888E-82281A710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63" name="Picture 1347" descr="F-LED201 new design">
          <a:extLst>
            <a:ext uri="{FF2B5EF4-FFF2-40B4-BE49-F238E27FC236}">
              <a16:creationId xmlns:a16="http://schemas.microsoft.com/office/drawing/2014/main" id="{56D6C7DB-8EA2-496C-9657-656C60349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64" name="Picture 1347" descr="F-LED201 new design">
          <a:extLst>
            <a:ext uri="{FF2B5EF4-FFF2-40B4-BE49-F238E27FC236}">
              <a16:creationId xmlns:a16="http://schemas.microsoft.com/office/drawing/2014/main" id="{0B45F6C9-1A11-40C1-B865-837144A1B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65" name="Picture 1347" descr="F-LED201 new design">
          <a:extLst>
            <a:ext uri="{FF2B5EF4-FFF2-40B4-BE49-F238E27FC236}">
              <a16:creationId xmlns:a16="http://schemas.microsoft.com/office/drawing/2014/main" id="{861584D9-0394-46E8-87B6-8D273A15B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66" name="Picture 1347" descr="F-LED201 new design">
          <a:extLst>
            <a:ext uri="{FF2B5EF4-FFF2-40B4-BE49-F238E27FC236}">
              <a16:creationId xmlns:a16="http://schemas.microsoft.com/office/drawing/2014/main" id="{7981098F-2496-461B-8A5D-C7CE7BEEB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67" name="Picture 1347" descr="F-LED201 new design">
          <a:extLst>
            <a:ext uri="{FF2B5EF4-FFF2-40B4-BE49-F238E27FC236}">
              <a16:creationId xmlns:a16="http://schemas.microsoft.com/office/drawing/2014/main" id="{7AA5D327-2161-4749-89C2-D7758D137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68" name="Picture 1347" descr="F-LED201 new design">
          <a:extLst>
            <a:ext uri="{FF2B5EF4-FFF2-40B4-BE49-F238E27FC236}">
              <a16:creationId xmlns:a16="http://schemas.microsoft.com/office/drawing/2014/main" id="{6BAA4E1D-EA7E-40DD-B33E-499B1625E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69" name="Picture 1347" descr="F-LED201 new design">
          <a:extLst>
            <a:ext uri="{FF2B5EF4-FFF2-40B4-BE49-F238E27FC236}">
              <a16:creationId xmlns:a16="http://schemas.microsoft.com/office/drawing/2014/main" id="{7707D637-47BF-4ACE-B79A-07325CB2E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70" name="Picture 1347" descr="F-LED201 new design">
          <a:extLst>
            <a:ext uri="{FF2B5EF4-FFF2-40B4-BE49-F238E27FC236}">
              <a16:creationId xmlns:a16="http://schemas.microsoft.com/office/drawing/2014/main" id="{F78DF5B9-2860-461C-8873-6D6BE3E38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71" name="Picture 1347" descr="F-LED201 new design">
          <a:extLst>
            <a:ext uri="{FF2B5EF4-FFF2-40B4-BE49-F238E27FC236}">
              <a16:creationId xmlns:a16="http://schemas.microsoft.com/office/drawing/2014/main" id="{04E9FCE8-731B-4976-836E-BFB81C784F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72" name="Picture 1347" descr="F-LED201 new design">
          <a:extLst>
            <a:ext uri="{FF2B5EF4-FFF2-40B4-BE49-F238E27FC236}">
              <a16:creationId xmlns:a16="http://schemas.microsoft.com/office/drawing/2014/main" id="{2D99495E-CD6F-434B-ABD2-1DA889C6A0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73" name="Picture 1347" descr="F-LED201 new design">
          <a:extLst>
            <a:ext uri="{FF2B5EF4-FFF2-40B4-BE49-F238E27FC236}">
              <a16:creationId xmlns:a16="http://schemas.microsoft.com/office/drawing/2014/main" id="{9FD1D2C5-4722-4E03-8445-1E123B057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74" name="Picture 1347" descr="F-LED201 new design">
          <a:extLst>
            <a:ext uri="{FF2B5EF4-FFF2-40B4-BE49-F238E27FC236}">
              <a16:creationId xmlns:a16="http://schemas.microsoft.com/office/drawing/2014/main" id="{C3124FE8-8EA3-4BA6-99A9-9CCA314BF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75" name="Picture 1347" descr="F-LED201 new design">
          <a:extLst>
            <a:ext uri="{FF2B5EF4-FFF2-40B4-BE49-F238E27FC236}">
              <a16:creationId xmlns:a16="http://schemas.microsoft.com/office/drawing/2014/main" id="{DD6F2028-276F-49A7-B338-62AE1DFC3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76" name="Picture 1347" descr="F-LED201 new design">
          <a:extLst>
            <a:ext uri="{FF2B5EF4-FFF2-40B4-BE49-F238E27FC236}">
              <a16:creationId xmlns:a16="http://schemas.microsoft.com/office/drawing/2014/main" id="{72CA62C3-D3E3-4B9D-8D02-8D76561AA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77" name="Picture 1347" descr="F-LED201 new design">
          <a:extLst>
            <a:ext uri="{FF2B5EF4-FFF2-40B4-BE49-F238E27FC236}">
              <a16:creationId xmlns:a16="http://schemas.microsoft.com/office/drawing/2014/main" id="{0EAD816A-A009-4857-A3E1-C84E9DE630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78" name="Picture 1347" descr="F-LED201 new design">
          <a:extLst>
            <a:ext uri="{FF2B5EF4-FFF2-40B4-BE49-F238E27FC236}">
              <a16:creationId xmlns:a16="http://schemas.microsoft.com/office/drawing/2014/main" id="{4A32F57C-E148-4039-B6E1-9269CA96D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79" name="Picture 1347" descr="F-LED201 new design">
          <a:extLst>
            <a:ext uri="{FF2B5EF4-FFF2-40B4-BE49-F238E27FC236}">
              <a16:creationId xmlns:a16="http://schemas.microsoft.com/office/drawing/2014/main" id="{F0070EF7-5F56-4E3F-B605-8C8B1E4D2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80" name="Picture 1347" descr="F-LED201 new design">
          <a:extLst>
            <a:ext uri="{FF2B5EF4-FFF2-40B4-BE49-F238E27FC236}">
              <a16:creationId xmlns:a16="http://schemas.microsoft.com/office/drawing/2014/main" id="{8F01C3EA-411A-44E2-B892-EC04C38D4B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81" name="Picture 1347" descr="F-LED201 new design">
          <a:extLst>
            <a:ext uri="{FF2B5EF4-FFF2-40B4-BE49-F238E27FC236}">
              <a16:creationId xmlns:a16="http://schemas.microsoft.com/office/drawing/2014/main" id="{DE7DF059-3E5A-4185-B7E0-1979ECAB8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82" name="Picture 1347" descr="F-LED201 new design">
          <a:extLst>
            <a:ext uri="{FF2B5EF4-FFF2-40B4-BE49-F238E27FC236}">
              <a16:creationId xmlns:a16="http://schemas.microsoft.com/office/drawing/2014/main" id="{402D38CB-DD56-46B4-800F-DBB735BC3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83" name="Picture 1347" descr="F-LED201 new design">
          <a:extLst>
            <a:ext uri="{FF2B5EF4-FFF2-40B4-BE49-F238E27FC236}">
              <a16:creationId xmlns:a16="http://schemas.microsoft.com/office/drawing/2014/main" id="{32F09E8B-5D77-40B9-B3AE-3D502C080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84" name="Picture 1347" descr="F-LED201 new design">
          <a:extLst>
            <a:ext uri="{FF2B5EF4-FFF2-40B4-BE49-F238E27FC236}">
              <a16:creationId xmlns:a16="http://schemas.microsoft.com/office/drawing/2014/main" id="{D64C3580-52F9-4896-9E58-037413B81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85" name="Picture 1347" descr="F-LED201 new design">
          <a:extLst>
            <a:ext uri="{FF2B5EF4-FFF2-40B4-BE49-F238E27FC236}">
              <a16:creationId xmlns:a16="http://schemas.microsoft.com/office/drawing/2014/main" id="{47670204-7604-4CE6-B2DC-03DB7A7CE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86" name="Picture 1347" descr="F-LED201 new design">
          <a:extLst>
            <a:ext uri="{FF2B5EF4-FFF2-40B4-BE49-F238E27FC236}">
              <a16:creationId xmlns:a16="http://schemas.microsoft.com/office/drawing/2014/main" id="{9B8F4FF6-0D06-4A1D-B966-E80DCE0E6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87" name="Picture 1347" descr="F-LED201 new design">
          <a:extLst>
            <a:ext uri="{FF2B5EF4-FFF2-40B4-BE49-F238E27FC236}">
              <a16:creationId xmlns:a16="http://schemas.microsoft.com/office/drawing/2014/main" id="{AC8BAA76-4D7A-4AB8-8172-DEAB4C7E6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88" name="Picture 1347" descr="F-LED201 new design">
          <a:extLst>
            <a:ext uri="{FF2B5EF4-FFF2-40B4-BE49-F238E27FC236}">
              <a16:creationId xmlns:a16="http://schemas.microsoft.com/office/drawing/2014/main" id="{DBAF58C0-A4FD-4C9A-BD06-6B73B02E9A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89" name="Picture 1347" descr="F-LED201 new design">
          <a:extLst>
            <a:ext uri="{FF2B5EF4-FFF2-40B4-BE49-F238E27FC236}">
              <a16:creationId xmlns:a16="http://schemas.microsoft.com/office/drawing/2014/main" id="{EF7FC4E3-5D7F-4A2D-9A32-8B1750930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90" name="Picture 1347" descr="F-LED201 new design">
          <a:extLst>
            <a:ext uri="{FF2B5EF4-FFF2-40B4-BE49-F238E27FC236}">
              <a16:creationId xmlns:a16="http://schemas.microsoft.com/office/drawing/2014/main" id="{C34E13CA-0A3D-4DA6-AA88-3558F4416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91" name="Picture 1347" descr="F-LED201 new design">
          <a:extLst>
            <a:ext uri="{FF2B5EF4-FFF2-40B4-BE49-F238E27FC236}">
              <a16:creationId xmlns:a16="http://schemas.microsoft.com/office/drawing/2014/main" id="{C4577CB1-DEBC-44AD-A086-4703A541D7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92" name="Picture 1347" descr="F-LED201 new design">
          <a:extLst>
            <a:ext uri="{FF2B5EF4-FFF2-40B4-BE49-F238E27FC236}">
              <a16:creationId xmlns:a16="http://schemas.microsoft.com/office/drawing/2014/main" id="{8E8C0920-FE38-41F9-B1C0-B40429FF9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93" name="Picture 1347" descr="F-LED201 new design">
          <a:extLst>
            <a:ext uri="{FF2B5EF4-FFF2-40B4-BE49-F238E27FC236}">
              <a16:creationId xmlns:a16="http://schemas.microsoft.com/office/drawing/2014/main" id="{9B41F8DF-1A66-4892-A47E-033DDDE52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94" name="Picture 1347" descr="F-LED201 new design">
          <a:extLst>
            <a:ext uri="{FF2B5EF4-FFF2-40B4-BE49-F238E27FC236}">
              <a16:creationId xmlns:a16="http://schemas.microsoft.com/office/drawing/2014/main" id="{FD6C9E27-4FF6-4344-A3BF-D9DD96BFD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95" name="Picture 1347" descr="F-LED201 new design">
          <a:extLst>
            <a:ext uri="{FF2B5EF4-FFF2-40B4-BE49-F238E27FC236}">
              <a16:creationId xmlns:a16="http://schemas.microsoft.com/office/drawing/2014/main" id="{5095FE24-812C-4A66-BB99-643D37630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96" name="Picture 1347" descr="F-LED201 new design">
          <a:extLst>
            <a:ext uri="{FF2B5EF4-FFF2-40B4-BE49-F238E27FC236}">
              <a16:creationId xmlns:a16="http://schemas.microsoft.com/office/drawing/2014/main" id="{9E10F765-27D0-43CE-8A8C-ADAC0E342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97" name="Picture 1347" descr="F-LED201 new design">
          <a:extLst>
            <a:ext uri="{FF2B5EF4-FFF2-40B4-BE49-F238E27FC236}">
              <a16:creationId xmlns:a16="http://schemas.microsoft.com/office/drawing/2014/main" id="{053516EA-52DC-4086-AFA7-44AF0E8FC6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98" name="Picture 1347" descr="F-LED201 new design">
          <a:extLst>
            <a:ext uri="{FF2B5EF4-FFF2-40B4-BE49-F238E27FC236}">
              <a16:creationId xmlns:a16="http://schemas.microsoft.com/office/drawing/2014/main" id="{B7923E5E-6260-4AA8-9019-BC8A49B06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599" name="Picture 1347" descr="F-LED201 new design">
          <a:extLst>
            <a:ext uri="{FF2B5EF4-FFF2-40B4-BE49-F238E27FC236}">
              <a16:creationId xmlns:a16="http://schemas.microsoft.com/office/drawing/2014/main" id="{5041B49C-6BDD-4AA6-A2FE-131C7146B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00" name="Picture 1347" descr="F-LED201 new design">
          <a:extLst>
            <a:ext uri="{FF2B5EF4-FFF2-40B4-BE49-F238E27FC236}">
              <a16:creationId xmlns:a16="http://schemas.microsoft.com/office/drawing/2014/main" id="{27F263C3-7892-4177-90FB-A0DF4FDAD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01" name="Picture 1347" descr="F-LED201 new design">
          <a:extLst>
            <a:ext uri="{FF2B5EF4-FFF2-40B4-BE49-F238E27FC236}">
              <a16:creationId xmlns:a16="http://schemas.microsoft.com/office/drawing/2014/main" id="{CADD7349-13A2-47C1-861C-3F37CAED72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02" name="Picture 1347" descr="F-LED201 new design">
          <a:extLst>
            <a:ext uri="{FF2B5EF4-FFF2-40B4-BE49-F238E27FC236}">
              <a16:creationId xmlns:a16="http://schemas.microsoft.com/office/drawing/2014/main" id="{0EF24FEC-2464-43F1-A3BB-45CB2E4A5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03" name="Picture 1347" descr="F-LED201 new design">
          <a:extLst>
            <a:ext uri="{FF2B5EF4-FFF2-40B4-BE49-F238E27FC236}">
              <a16:creationId xmlns:a16="http://schemas.microsoft.com/office/drawing/2014/main" id="{966FD11C-6C72-4A98-883B-2C47B6956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04" name="Picture 1347" descr="F-LED201 new design">
          <a:extLst>
            <a:ext uri="{FF2B5EF4-FFF2-40B4-BE49-F238E27FC236}">
              <a16:creationId xmlns:a16="http://schemas.microsoft.com/office/drawing/2014/main" id="{9A82616C-FD34-4FA4-A730-D43F78547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05" name="Picture 1347" descr="F-LED201 new design">
          <a:extLst>
            <a:ext uri="{FF2B5EF4-FFF2-40B4-BE49-F238E27FC236}">
              <a16:creationId xmlns:a16="http://schemas.microsoft.com/office/drawing/2014/main" id="{13C56D8B-A6C7-4E1D-A66A-6CFCC82752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06" name="Picture 1347" descr="F-LED201 new design">
          <a:extLst>
            <a:ext uri="{FF2B5EF4-FFF2-40B4-BE49-F238E27FC236}">
              <a16:creationId xmlns:a16="http://schemas.microsoft.com/office/drawing/2014/main" id="{BD0132CD-99A4-42AB-8BF8-00F3DF4ED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07" name="Picture 1347" descr="F-LED201 new design">
          <a:extLst>
            <a:ext uri="{FF2B5EF4-FFF2-40B4-BE49-F238E27FC236}">
              <a16:creationId xmlns:a16="http://schemas.microsoft.com/office/drawing/2014/main" id="{A22FEA94-1818-4720-B37B-27CA51A22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08" name="Picture 1347" descr="F-LED201 new design">
          <a:extLst>
            <a:ext uri="{FF2B5EF4-FFF2-40B4-BE49-F238E27FC236}">
              <a16:creationId xmlns:a16="http://schemas.microsoft.com/office/drawing/2014/main" id="{E666332A-EEDB-4CBC-99DA-A70D5B9AF3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09" name="Picture 1347" descr="F-LED201 new design">
          <a:extLst>
            <a:ext uri="{FF2B5EF4-FFF2-40B4-BE49-F238E27FC236}">
              <a16:creationId xmlns:a16="http://schemas.microsoft.com/office/drawing/2014/main" id="{59AD805D-847C-4BEA-979D-0581E2CC3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10" name="Picture 1347" descr="F-LED201 new design">
          <a:extLst>
            <a:ext uri="{FF2B5EF4-FFF2-40B4-BE49-F238E27FC236}">
              <a16:creationId xmlns:a16="http://schemas.microsoft.com/office/drawing/2014/main" id="{2161536F-6FF8-479C-A3DA-799441D8D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11" name="Picture 1347" descr="F-LED201 new design">
          <a:extLst>
            <a:ext uri="{FF2B5EF4-FFF2-40B4-BE49-F238E27FC236}">
              <a16:creationId xmlns:a16="http://schemas.microsoft.com/office/drawing/2014/main" id="{20C86F5A-7BD2-4BE7-8DBF-E927772254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12" name="Picture 1347" descr="F-LED201 new design">
          <a:extLst>
            <a:ext uri="{FF2B5EF4-FFF2-40B4-BE49-F238E27FC236}">
              <a16:creationId xmlns:a16="http://schemas.microsoft.com/office/drawing/2014/main" id="{30371260-BF9E-4975-816C-3CC57E50CD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13" name="Picture 1347" descr="F-LED201 new design">
          <a:extLst>
            <a:ext uri="{FF2B5EF4-FFF2-40B4-BE49-F238E27FC236}">
              <a16:creationId xmlns:a16="http://schemas.microsoft.com/office/drawing/2014/main" id="{482EF017-12FC-4AFA-8F9C-1F6770997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14" name="Picture 1347" descr="F-LED201 new design">
          <a:extLst>
            <a:ext uri="{FF2B5EF4-FFF2-40B4-BE49-F238E27FC236}">
              <a16:creationId xmlns:a16="http://schemas.microsoft.com/office/drawing/2014/main" id="{547F3DEF-E9EB-480E-A0D7-D29D20E78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15" name="Picture 1347" descr="F-LED201 new design">
          <a:extLst>
            <a:ext uri="{FF2B5EF4-FFF2-40B4-BE49-F238E27FC236}">
              <a16:creationId xmlns:a16="http://schemas.microsoft.com/office/drawing/2014/main" id="{1F9738D6-0F64-4C50-BD52-1A01884697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16" name="Picture 1347" descr="F-LED201 new design">
          <a:extLst>
            <a:ext uri="{FF2B5EF4-FFF2-40B4-BE49-F238E27FC236}">
              <a16:creationId xmlns:a16="http://schemas.microsoft.com/office/drawing/2014/main" id="{B2D6E426-D756-4A85-90F1-2E47A9256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17" name="Picture 1347" descr="F-LED201 new design">
          <a:extLst>
            <a:ext uri="{FF2B5EF4-FFF2-40B4-BE49-F238E27FC236}">
              <a16:creationId xmlns:a16="http://schemas.microsoft.com/office/drawing/2014/main" id="{B4866783-0D0A-42C7-B075-11A8F31AC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18" name="Picture 1347" descr="F-LED201 new design">
          <a:extLst>
            <a:ext uri="{FF2B5EF4-FFF2-40B4-BE49-F238E27FC236}">
              <a16:creationId xmlns:a16="http://schemas.microsoft.com/office/drawing/2014/main" id="{177AC10B-C95D-44BD-95AB-9C3CE9814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19" name="Picture 1347" descr="F-LED201 new design">
          <a:extLst>
            <a:ext uri="{FF2B5EF4-FFF2-40B4-BE49-F238E27FC236}">
              <a16:creationId xmlns:a16="http://schemas.microsoft.com/office/drawing/2014/main" id="{FBF309E7-1E66-4623-B957-B8B532F29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20" name="Picture 1347" descr="F-LED201 new design">
          <a:extLst>
            <a:ext uri="{FF2B5EF4-FFF2-40B4-BE49-F238E27FC236}">
              <a16:creationId xmlns:a16="http://schemas.microsoft.com/office/drawing/2014/main" id="{E8358317-EBE9-41A2-9203-82CD06943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21" name="Picture 1347" descr="F-LED201 new design">
          <a:extLst>
            <a:ext uri="{FF2B5EF4-FFF2-40B4-BE49-F238E27FC236}">
              <a16:creationId xmlns:a16="http://schemas.microsoft.com/office/drawing/2014/main" id="{0EC4F9F2-602E-4ABE-80EE-E3F39F89B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22" name="Picture 1347" descr="F-LED201 new design">
          <a:extLst>
            <a:ext uri="{FF2B5EF4-FFF2-40B4-BE49-F238E27FC236}">
              <a16:creationId xmlns:a16="http://schemas.microsoft.com/office/drawing/2014/main" id="{37760CA1-5A00-4C3E-8071-168196646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23" name="Picture 1347" descr="F-LED201 new design">
          <a:extLst>
            <a:ext uri="{FF2B5EF4-FFF2-40B4-BE49-F238E27FC236}">
              <a16:creationId xmlns:a16="http://schemas.microsoft.com/office/drawing/2014/main" id="{966A0D21-A2EE-4C8C-A1A2-0221C2C6C5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24" name="Picture 1347" descr="F-LED201 new design">
          <a:extLst>
            <a:ext uri="{FF2B5EF4-FFF2-40B4-BE49-F238E27FC236}">
              <a16:creationId xmlns:a16="http://schemas.microsoft.com/office/drawing/2014/main" id="{2A86F1D3-7F1D-460E-9F13-9464FD4D0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25" name="Picture 1347" descr="F-LED201 new design">
          <a:extLst>
            <a:ext uri="{FF2B5EF4-FFF2-40B4-BE49-F238E27FC236}">
              <a16:creationId xmlns:a16="http://schemas.microsoft.com/office/drawing/2014/main" id="{784F0237-3E9A-4978-9E5C-0C1A741EE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26" name="Picture 1347" descr="F-LED201 new design">
          <a:extLst>
            <a:ext uri="{FF2B5EF4-FFF2-40B4-BE49-F238E27FC236}">
              <a16:creationId xmlns:a16="http://schemas.microsoft.com/office/drawing/2014/main" id="{02660CE9-8A61-49EC-8F6D-669BD58817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27" name="Picture 1347" descr="F-LED201 new design">
          <a:extLst>
            <a:ext uri="{FF2B5EF4-FFF2-40B4-BE49-F238E27FC236}">
              <a16:creationId xmlns:a16="http://schemas.microsoft.com/office/drawing/2014/main" id="{BC7184E4-A44B-473C-A239-3873C226A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28" name="Picture 1347" descr="F-LED201 new design">
          <a:extLst>
            <a:ext uri="{FF2B5EF4-FFF2-40B4-BE49-F238E27FC236}">
              <a16:creationId xmlns:a16="http://schemas.microsoft.com/office/drawing/2014/main" id="{6325A08D-3A4F-43B4-A092-AC81C1CAC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29" name="Picture 1347" descr="F-LED201 new design">
          <a:extLst>
            <a:ext uri="{FF2B5EF4-FFF2-40B4-BE49-F238E27FC236}">
              <a16:creationId xmlns:a16="http://schemas.microsoft.com/office/drawing/2014/main" id="{51CF1CD0-5595-482C-9486-2E00101856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30" name="Picture 1347" descr="F-LED201 new design">
          <a:extLst>
            <a:ext uri="{FF2B5EF4-FFF2-40B4-BE49-F238E27FC236}">
              <a16:creationId xmlns:a16="http://schemas.microsoft.com/office/drawing/2014/main" id="{BE0CE356-88BF-4456-A490-820B17B22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31" name="Picture 1347" descr="F-LED201 new design">
          <a:extLst>
            <a:ext uri="{FF2B5EF4-FFF2-40B4-BE49-F238E27FC236}">
              <a16:creationId xmlns:a16="http://schemas.microsoft.com/office/drawing/2014/main" id="{5EF3E0FD-2EBD-41C2-B6C6-EE1E48F15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32" name="Picture 1347" descr="F-LED201 new design">
          <a:extLst>
            <a:ext uri="{FF2B5EF4-FFF2-40B4-BE49-F238E27FC236}">
              <a16:creationId xmlns:a16="http://schemas.microsoft.com/office/drawing/2014/main" id="{8497CC2F-292D-4EF8-81A6-C9DCA3369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33" name="Picture 1347" descr="F-LED201 new design">
          <a:extLst>
            <a:ext uri="{FF2B5EF4-FFF2-40B4-BE49-F238E27FC236}">
              <a16:creationId xmlns:a16="http://schemas.microsoft.com/office/drawing/2014/main" id="{64364D96-F283-4E2E-A91E-345BB399DC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34" name="Picture 1347" descr="F-LED201 new design">
          <a:extLst>
            <a:ext uri="{FF2B5EF4-FFF2-40B4-BE49-F238E27FC236}">
              <a16:creationId xmlns:a16="http://schemas.microsoft.com/office/drawing/2014/main" id="{880071A9-9C50-43BE-84E4-BF9CF6003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35" name="Picture 1347" descr="F-LED201 new design">
          <a:extLst>
            <a:ext uri="{FF2B5EF4-FFF2-40B4-BE49-F238E27FC236}">
              <a16:creationId xmlns:a16="http://schemas.microsoft.com/office/drawing/2014/main" id="{5C8AB524-55B1-4F22-8A86-BADDEF07D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36" name="Picture 1347" descr="F-LED201 new design">
          <a:extLst>
            <a:ext uri="{FF2B5EF4-FFF2-40B4-BE49-F238E27FC236}">
              <a16:creationId xmlns:a16="http://schemas.microsoft.com/office/drawing/2014/main" id="{171A3482-1EE8-492D-8C43-232E7835F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37" name="Picture 1347" descr="F-LED201 new design">
          <a:extLst>
            <a:ext uri="{FF2B5EF4-FFF2-40B4-BE49-F238E27FC236}">
              <a16:creationId xmlns:a16="http://schemas.microsoft.com/office/drawing/2014/main" id="{FCDCC9AA-E26D-40BB-9E51-0040E6064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38" name="Picture 1347" descr="F-LED201 new design">
          <a:extLst>
            <a:ext uri="{FF2B5EF4-FFF2-40B4-BE49-F238E27FC236}">
              <a16:creationId xmlns:a16="http://schemas.microsoft.com/office/drawing/2014/main" id="{C0F156A6-7C32-4649-A2A7-2DC469C74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39" name="Picture 1347" descr="F-LED201 new design">
          <a:extLst>
            <a:ext uri="{FF2B5EF4-FFF2-40B4-BE49-F238E27FC236}">
              <a16:creationId xmlns:a16="http://schemas.microsoft.com/office/drawing/2014/main" id="{2CDBE2B2-6F22-4453-9AC1-01FFE68A6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40" name="Picture 1347" descr="F-LED201 new design">
          <a:extLst>
            <a:ext uri="{FF2B5EF4-FFF2-40B4-BE49-F238E27FC236}">
              <a16:creationId xmlns:a16="http://schemas.microsoft.com/office/drawing/2014/main" id="{CABD4B2E-EEBA-4521-A493-1DA0FEECB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41" name="Picture 1347" descr="F-LED201 new design">
          <a:extLst>
            <a:ext uri="{FF2B5EF4-FFF2-40B4-BE49-F238E27FC236}">
              <a16:creationId xmlns:a16="http://schemas.microsoft.com/office/drawing/2014/main" id="{F3FF0F36-4AFF-429D-AF97-E21153334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42" name="Picture 1347" descr="F-LED201 new design">
          <a:extLst>
            <a:ext uri="{FF2B5EF4-FFF2-40B4-BE49-F238E27FC236}">
              <a16:creationId xmlns:a16="http://schemas.microsoft.com/office/drawing/2014/main" id="{F84EC8D2-889F-458B-BBDD-2B215FF6B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43" name="Picture 1347" descr="F-LED201 new design">
          <a:extLst>
            <a:ext uri="{FF2B5EF4-FFF2-40B4-BE49-F238E27FC236}">
              <a16:creationId xmlns:a16="http://schemas.microsoft.com/office/drawing/2014/main" id="{4D1B9621-AC02-4414-8D94-8BB2DE7A1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44" name="Picture 1347" descr="F-LED201 new design">
          <a:extLst>
            <a:ext uri="{FF2B5EF4-FFF2-40B4-BE49-F238E27FC236}">
              <a16:creationId xmlns:a16="http://schemas.microsoft.com/office/drawing/2014/main" id="{B8BAE57A-11A3-4122-80BC-18F17C6C6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45" name="Picture 1347" descr="F-LED201 new design">
          <a:extLst>
            <a:ext uri="{FF2B5EF4-FFF2-40B4-BE49-F238E27FC236}">
              <a16:creationId xmlns:a16="http://schemas.microsoft.com/office/drawing/2014/main" id="{C6D528A6-ABF2-4775-9C37-266370668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46" name="Picture 1347" descr="F-LED201 new design">
          <a:extLst>
            <a:ext uri="{FF2B5EF4-FFF2-40B4-BE49-F238E27FC236}">
              <a16:creationId xmlns:a16="http://schemas.microsoft.com/office/drawing/2014/main" id="{6D5EB5EE-C24F-4A91-A02D-83DD04E94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47" name="Picture 1347" descr="F-LED201 new design">
          <a:extLst>
            <a:ext uri="{FF2B5EF4-FFF2-40B4-BE49-F238E27FC236}">
              <a16:creationId xmlns:a16="http://schemas.microsoft.com/office/drawing/2014/main" id="{C3691EAA-49A6-423A-A924-398C81274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48" name="Picture 1347" descr="F-LED201 new design">
          <a:extLst>
            <a:ext uri="{FF2B5EF4-FFF2-40B4-BE49-F238E27FC236}">
              <a16:creationId xmlns:a16="http://schemas.microsoft.com/office/drawing/2014/main" id="{258862E2-3066-4A45-A54D-7513DFF5E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49" name="Picture 1347" descr="F-LED201 new design">
          <a:extLst>
            <a:ext uri="{FF2B5EF4-FFF2-40B4-BE49-F238E27FC236}">
              <a16:creationId xmlns:a16="http://schemas.microsoft.com/office/drawing/2014/main" id="{4FE8B4A0-8977-457F-8206-07B7A8C4F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50" name="Picture 1347" descr="F-LED201 new design">
          <a:extLst>
            <a:ext uri="{FF2B5EF4-FFF2-40B4-BE49-F238E27FC236}">
              <a16:creationId xmlns:a16="http://schemas.microsoft.com/office/drawing/2014/main" id="{4CC179D9-47B8-4699-BB47-DBD993CE6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51" name="Picture 1347" descr="F-LED201 new design">
          <a:extLst>
            <a:ext uri="{FF2B5EF4-FFF2-40B4-BE49-F238E27FC236}">
              <a16:creationId xmlns:a16="http://schemas.microsoft.com/office/drawing/2014/main" id="{EA00FE90-946D-41CE-80FF-AEB2AB060B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52" name="Picture 1347" descr="F-LED201 new design">
          <a:extLst>
            <a:ext uri="{FF2B5EF4-FFF2-40B4-BE49-F238E27FC236}">
              <a16:creationId xmlns:a16="http://schemas.microsoft.com/office/drawing/2014/main" id="{84454D19-F4CE-4F63-AB2F-88FD7B252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53" name="Picture 1347" descr="F-LED201 new design">
          <a:extLst>
            <a:ext uri="{FF2B5EF4-FFF2-40B4-BE49-F238E27FC236}">
              <a16:creationId xmlns:a16="http://schemas.microsoft.com/office/drawing/2014/main" id="{3DB1A79C-9D1B-46BA-8C12-B60880320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54" name="Picture 1347" descr="F-LED201 new design">
          <a:extLst>
            <a:ext uri="{FF2B5EF4-FFF2-40B4-BE49-F238E27FC236}">
              <a16:creationId xmlns:a16="http://schemas.microsoft.com/office/drawing/2014/main" id="{170D0900-6254-4611-BBB5-3B2350BD6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55" name="Picture 1347" descr="F-LED201 new design">
          <a:extLst>
            <a:ext uri="{FF2B5EF4-FFF2-40B4-BE49-F238E27FC236}">
              <a16:creationId xmlns:a16="http://schemas.microsoft.com/office/drawing/2014/main" id="{7615DA2C-3052-42D0-9A1C-408E89694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56" name="Picture 1347" descr="F-LED201 new design">
          <a:extLst>
            <a:ext uri="{FF2B5EF4-FFF2-40B4-BE49-F238E27FC236}">
              <a16:creationId xmlns:a16="http://schemas.microsoft.com/office/drawing/2014/main" id="{EE8DC573-8F27-42FD-85C7-9AA47DDA04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57" name="Picture 1347" descr="F-LED201 new design">
          <a:extLst>
            <a:ext uri="{FF2B5EF4-FFF2-40B4-BE49-F238E27FC236}">
              <a16:creationId xmlns:a16="http://schemas.microsoft.com/office/drawing/2014/main" id="{623724C4-D863-4DD9-AAE7-8434861FC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58" name="Picture 1347" descr="F-LED201 new design">
          <a:extLst>
            <a:ext uri="{FF2B5EF4-FFF2-40B4-BE49-F238E27FC236}">
              <a16:creationId xmlns:a16="http://schemas.microsoft.com/office/drawing/2014/main" id="{0CE2F297-4912-4069-BB3E-342587640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59" name="Picture 1347" descr="F-LED201 new design">
          <a:extLst>
            <a:ext uri="{FF2B5EF4-FFF2-40B4-BE49-F238E27FC236}">
              <a16:creationId xmlns:a16="http://schemas.microsoft.com/office/drawing/2014/main" id="{856FD550-D9F7-4F42-B462-94B4EA665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60" name="Picture 1347" descr="F-LED201 new design">
          <a:extLst>
            <a:ext uri="{FF2B5EF4-FFF2-40B4-BE49-F238E27FC236}">
              <a16:creationId xmlns:a16="http://schemas.microsoft.com/office/drawing/2014/main" id="{1E531C50-BC5F-41EC-B765-5B309A29AE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61" name="Picture 1347" descr="F-LED201 new design">
          <a:extLst>
            <a:ext uri="{FF2B5EF4-FFF2-40B4-BE49-F238E27FC236}">
              <a16:creationId xmlns:a16="http://schemas.microsoft.com/office/drawing/2014/main" id="{6A28B2EA-FECD-4480-AE12-752101A8F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62" name="Picture 1347" descr="F-LED201 new design">
          <a:extLst>
            <a:ext uri="{FF2B5EF4-FFF2-40B4-BE49-F238E27FC236}">
              <a16:creationId xmlns:a16="http://schemas.microsoft.com/office/drawing/2014/main" id="{8B9EB37A-70BB-424D-9492-2336DFF9D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63" name="Picture 1347" descr="F-LED201 new design">
          <a:extLst>
            <a:ext uri="{FF2B5EF4-FFF2-40B4-BE49-F238E27FC236}">
              <a16:creationId xmlns:a16="http://schemas.microsoft.com/office/drawing/2014/main" id="{4FC784DF-658E-425D-A505-4F2123D8C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64" name="Picture 1347" descr="F-LED201 new design">
          <a:extLst>
            <a:ext uri="{FF2B5EF4-FFF2-40B4-BE49-F238E27FC236}">
              <a16:creationId xmlns:a16="http://schemas.microsoft.com/office/drawing/2014/main" id="{A9426E10-BF3A-47E1-8094-17B4D10FB0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65" name="Picture 1347" descr="F-LED201 new design">
          <a:extLst>
            <a:ext uri="{FF2B5EF4-FFF2-40B4-BE49-F238E27FC236}">
              <a16:creationId xmlns:a16="http://schemas.microsoft.com/office/drawing/2014/main" id="{1CFC580D-2ACE-4C25-A6E7-304765C718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66" name="Picture 1347" descr="F-LED201 new design">
          <a:extLst>
            <a:ext uri="{FF2B5EF4-FFF2-40B4-BE49-F238E27FC236}">
              <a16:creationId xmlns:a16="http://schemas.microsoft.com/office/drawing/2014/main" id="{A8BC22B5-30C1-4785-8226-C56A23612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67" name="Picture 1347" descr="F-LED201 new design">
          <a:extLst>
            <a:ext uri="{FF2B5EF4-FFF2-40B4-BE49-F238E27FC236}">
              <a16:creationId xmlns:a16="http://schemas.microsoft.com/office/drawing/2014/main" id="{D9B686AD-7467-4967-8901-F91A02A48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68" name="Picture 1347" descr="F-LED201 new design">
          <a:extLst>
            <a:ext uri="{FF2B5EF4-FFF2-40B4-BE49-F238E27FC236}">
              <a16:creationId xmlns:a16="http://schemas.microsoft.com/office/drawing/2014/main" id="{6B571683-80F3-498C-A266-5AA53DC25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69" name="Picture 1347" descr="F-LED201 new design">
          <a:extLst>
            <a:ext uri="{FF2B5EF4-FFF2-40B4-BE49-F238E27FC236}">
              <a16:creationId xmlns:a16="http://schemas.microsoft.com/office/drawing/2014/main" id="{DA918132-EED2-4958-A6DE-DB238736E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70" name="Picture 1347" descr="F-LED201 new design">
          <a:extLst>
            <a:ext uri="{FF2B5EF4-FFF2-40B4-BE49-F238E27FC236}">
              <a16:creationId xmlns:a16="http://schemas.microsoft.com/office/drawing/2014/main" id="{CC7559CB-00CC-456C-A152-4D5AB98E99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71" name="Picture 1347" descr="F-LED201 new design">
          <a:extLst>
            <a:ext uri="{FF2B5EF4-FFF2-40B4-BE49-F238E27FC236}">
              <a16:creationId xmlns:a16="http://schemas.microsoft.com/office/drawing/2014/main" id="{0E37074D-1638-446C-8B81-938DBBEB5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72" name="Picture 1347" descr="F-LED201 new design">
          <a:extLst>
            <a:ext uri="{FF2B5EF4-FFF2-40B4-BE49-F238E27FC236}">
              <a16:creationId xmlns:a16="http://schemas.microsoft.com/office/drawing/2014/main" id="{AD1674C8-BC8E-40F3-B934-2A1AED728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73" name="Picture 1347" descr="F-LED201 new design">
          <a:extLst>
            <a:ext uri="{FF2B5EF4-FFF2-40B4-BE49-F238E27FC236}">
              <a16:creationId xmlns:a16="http://schemas.microsoft.com/office/drawing/2014/main" id="{78C5DACA-F48F-4D43-B9FB-9620A547B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74" name="Picture 1347" descr="F-LED201 new design">
          <a:extLst>
            <a:ext uri="{FF2B5EF4-FFF2-40B4-BE49-F238E27FC236}">
              <a16:creationId xmlns:a16="http://schemas.microsoft.com/office/drawing/2014/main" id="{80722C7B-BD43-40F4-B746-87C3A8EA4F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75" name="Picture 1347" descr="F-LED201 new design">
          <a:extLst>
            <a:ext uri="{FF2B5EF4-FFF2-40B4-BE49-F238E27FC236}">
              <a16:creationId xmlns:a16="http://schemas.microsoft.com/office/drawing/2014/main" id="{A0122684-F36A-4483-AF27-6E821134C4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76" name="Picture 1347" descr="F-LED201 new design">
          <a:extLst>
            <a:ext uri="{FF2B5EF4-FFF2-40B4-BE49-F238E27FC236}">
              <a16:creationId xmlns:a16="http://schemas.microsoft.com/office/drawing/2014/main" id="{8D94E552-BD13-4740-95EC-033F55CED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77" name="Picture 1347" descr="F-LED201 new design">
          <a:extLst>
            <a:ext uri="{FF2B5EF4-FFF2-40B4-BE49-F238E27FC236}">
              <a16:creationId xmlns:a16="http://schemas.microsoft.com/office/drawing/2014/main" id="{463E2EB5-EECE-45F0-B21E-4BC1BEA38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78" name="Picture 1347" descr="F-LED201 new design">
          <a:extLst>
            <a:ext uri="{FF2B5EF4-FFF2-40B4-BE49-F238E27FC236}">
              <a16:creationId xmlns:a16="http://schemas.microsoft.com/office/drawing/2014/main" id="{B713473F-2A22-4668-B606-3BAE37D99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79" name="Picture 1347" descr="F-LED201 new design">
          <a:extLst>
            <a:ext uri="{FF2B5EF4-FFF2-40B4-BE49-F238E27FC236}">
              <a16:creationId xmlns:a16="http://schemas.microsoft.com/office/drawing/2014/main" id="{851BF3B2-469D-4225-B26B-64B38A468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80" name="Picture 1347" descr="F-LED201 new design">
          <a:extLst>
            <a:ext uri="{FF2B5EF4-FFF2-40B4-BE49-F238E27FC236}">
              <a16:creationId xmlns:a16="http://schemas.microsoft.com/office/drawing/2014/main" id="{3D3948AC-9492-433E-8B2A-2E671E669C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81" name="Picture 1347" descr="F-LED201 new design">
          <a:extLst>
            <a:ext uri="{FF2B5EF4-FFF2-40B4-BE49-F238E27FC236}">
              <a16:creationId xmlns:a16="http://schemas.microsoft.com/office/drawing/2014/main" id="{A1066953-7007-4506-8318-11CBEBBFC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82" name="Picture 1347" descr="F-LED201 new design">
          <a:extLst>
            <a:ext uri="{FF2B5EF4-FFF2-40B4-BE49-F238E27FC236}">
              <a16:creationId xmlns:a16="http://schemas.microsoft.com/office/drawing/2014/main" id="{998D9696-B475-4FCE-86C0-03F8A227CB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83" name="Picture 1347" descr="F-LED201 new design">
          <a:extLst>
            <a:ext uri="{FF2B5EF4-FFF2-40B4-BE49-F238E27FC236}">
              <a16:creationId xmlns:a16="http://schemas.microsoft.com/office/drawing/2014/main" id="{4206EE4E-A0F8-4CBA-B9B8-8D0722E1C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84" name="Picture 1347" descr="F-LED201 new design">
          <a:extLst>
            <a:ext uri="{FF2B5EF4-FFF2-40B4-BE49-F238E27FC236}">
              <a16:creationId xmlns:a16="http://schemas.microsoft.com/office/drawing/2014/main" id="{54B942D9-EDF8-460C-A443-7E6172FB3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85" name="Picture 1347" descr="F-LED201 new design">
          <a:extLst>
            <a:ext uri="{FF2B5EF4-FFF2-40B4-BE49-F238E27FC236}">
              <a16:creationId xmlns:a16="http://schemas.microsoft.com/office/drawing/2014/main" id="{78E82894-2A0E-4015-B529-06186EEA5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86" name="Picture 1347" descr="F-LED201 new design">
          <a:extLst>
            <a:ext uri="{FF2B5EF4-FFF2-40B4-BE49-F238E27FC236}">
              <a16:creationId xmlns:a16="http://schemas.microsoft.com/office/drawing/2014/main" id="{A3AEEE53-BE15-41EF-938A-1009B4BAD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87" name="Picture 1347" descr="F-LED201 new design">
          <a:extLst>
            <a:ext uri="{FF2B5EF4-FFF2-40B4-BE49-F238E27FC236}">
              <a16:creationId xmlns:a16="http://schemas.microsoft.com/office/drawing/2014/main" id="{7F605621-1085-4DC7-BC98-563242BEBA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88" name="Picture 1347" descr="F-LED201 new design">
          <a:extLst>
            <a:ext uri="{FF2B5EF4-FFF2-40B4-BE49-F238E27FC236}">
              <a16:creationId xmlns:a16="http://schemas.microsoft.com/office/drawing/2014/main" id="{2C884DEC-3533-48EB-B8A3-0F79B053B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89" name="Picture 1347" descr="F-LED201 new design">
          <a:extLst>
            <a:ext uri="{FF2B5EF4-FFF2-40B4-BE49-F238E27FC236}">
              <a16:creationId xmlns:a16="http://schemas.microsoft.com/office/drawing/2014/main" id="{E6D11BE6-2672-49D8-B47C-57E72D2D7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90" name="Picture 1347" descr="F-LED201 new design">
          <a:extLst>
            <a:ext uri="{FF2B5EF4-FFF2-40B4-BE49-F238E27FC236}">
              <a16:creationId xmlns:a16="http://schemas.microsoft.com/office/drawing/2014/main" id="{4AC8AC35-B388-45C8-9212-FA24FDEDC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91" name="Picture 1347" descr="F-LED201 new design">
          <a:extLst>
            <a:ext uri="{FF2B5EF4-FFF2-40B4-BE49-F238E27FC236}">
              <a16:creationId xmlns:a16="http://schemas.microsoft.com/office/drawing/2014/main" id="{25628FF2-0450-4186-8AAD-F5F2700E0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92" name="Picture 1347" descr="F-LED201 new design">
          <a:extLst>
            <a:ext uri="{FF2B5EF4-FFF2-40B4-BE49-F238E27FC236}">
              <a16:creationId xmlns:a16="http://schemas.microsoft.com/office/drawing/2014/main" id="{FBBC938D-BB7A-4718-A5E9-26A175F82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93" name="Picture 1347" descr="F-LED201 new design">
          <a:extLst>
            <a:ext uri="{FF2B5EF4-FFF2-40B4-BE49-F238E27FC236}">
              <a16:creationId xmlns:a16="http://schemas.microsoft.com/office/drawing/2014/main" id="{62D6925E-8908-4A88-A65D-DD5EDAA89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94" name="Picture 1347" descr="F-LED201 new design">
          <a:extLst>
            <a:ext uri="{FF2B5EF4-FFF2-40B4-BE49-F238E27FC236}">
              <a16:creationId xmlns:a16="http://schemas.microsoft.com/office/drawing/2014/main" id="{6E5B90C0-5DE9-4B5D-9539-0CC87BCF2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95" name="Picture 1347" descr="F-LED201 new design">
          <a:extLst>
            <a:ext uri="{FF2B5EF4-FFF2-40B4-BE49-F238E27FC236}">
              <a16:creationId xmlns:a16="http://schemas.microsoft.com/office/drawing/2014/main" id="{7656909C-A2CB-4523-85AC-B2AE1DB9D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96" name="Picture 1347" descr="F-LED201 new design">
          <a:extLst>
            <a:ext uri="{FF2B5EF4-FFF2-40B4-BE49-F238E27FC236}">
              <a16:creationId xmlns:a16="http://schemas.microsoft.com/office/drawing/2014/main" id="{2E7FE709-35A8-4495-B0CE-8582DC2E3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97" name="Picture 1347" descr="F-LED201 new design">
          <a:extLst>
            <a:ext uri="{FF2B5EF4-FFF2-40B4-BE49-F238E27FC236}">
              <a16:creationId xmlns:a16="http://schemas.microsoft.com/office/drawing/2014/main" id="{629CCD88-E97D-4D80-A8B7-3D2DA98FE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98" name="Picture 1347" descr="F-LED201 new design">
          <a:extLst>
            <a:ext uri="{FF2B5EF4-FFF2-40B4-BE49-F238E27FC236}">
              <a16:creationId xmlns:a16="http://schemas.microsoft.com/office/drawing/2014/main" id="{2408BA3F-711A-490D-95ED-651E73FAC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699" name="Picture 1347" descr="F-LED201 new design">
          <a:extLst>
            <a:ext uri="{FF2B5EF4-FFF2-40B4-BE49-F238E27FC236}">
              <a16:creationId xmlns:a16="http://schemas.microsoft.com/office/drawing/2014/main" id="{E996FDA5-6B0D-42B4-AE09-12F59DDD4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00" name="Picture 1347" descr="F-LED201 new design">
          <a:extLst>
            <a:ext uri="{FF2B5EF4-FFF2-40B4-BE49-F238E27FC236}">
              <a16:creationId xmlns:a16="http://schemas.microsoft.com/office/drawing/2014/main" id="{33DB2582-2524-4913-9DAD-B9624E0E8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01" name="Picture 1347" descr="F-LED201 new design">
          <a:extLst>
            <a:ext uri="{FF2B5EF4-FFF2-40B4-BE49-F238E27FC236}">
              <a16:creationId xmlns:a16="http://schemas.microsoft.com/office/drawing/2014/main" id="{CB18E809-3112-4951-9159-4CA6F533E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02" name="Picture 1347" descr="F-LED201 new design">
          <a:extLst>
            <a:ext uri="{FF2B5EF4-FFF2-40B4-BE49-F238E27FC236}">
              <a16:creationId xmlns:a16="http://schemas.microsoft.com/office/drawing/2014/main" id="{51065646-1246-47A1-9EAF-927E17F92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03" name="Picture 1347" descr="F-LED201 new design">
          <a:extLst>
            <a:ext uri="{FF2B5EF4-FFF2-40B4-BE49-F238E27FC236}">
              <a16:creationId xmlns:a16="http://schemas.microsoft.com/office/drawing/2014/main" id="{CFDC08F2-D1E8-444E-A8F2-E2FD334AB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04" name="Picture 1347" descr="F-LED201 new design">
          <a:extLst>
            <a:ext uri="{FF2B5EF4-FFF2-40B4-BE49-F238E27FC236}">
              <a16:creationId xmlns:a16="http://schemas.microsoft.com/office/drawing/2014/main" id="{1D695B47-DD8D-4EED-9924-09BA26CA2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05" name="Picture 1347" descr="F-LED201 new design">
          <a:extLst>
            <a:ext uri="{FF2B5EF4-FFF2-40B4-BE49-F238E27FC236}">
              <a16:creationId xmlns:a16="http://schemas.microsoft.com/office/drawing/2014/main" id="{085E12B5-5277-4286-A7F9-64D04185A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06" name="Picture 1347" descr="F-LED201 new design">
          <a:extLst>
            <a:ext uri="{FF2B5EF4-FFF2-40B4-BE49-F238E27FC236}">
              <a16:creationId xmlns:a16="http://schemas.microsoft.com/office/drawing/2014/main" id="{B7D1FCD6-7388-4BCD-94A2-CB53CD660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07" name="Picture 1347" descr="F-LED201 new design">
          <a:extLst>
            <a:ext uri="{FF2B5EF4-FFF2-40B4-BE49-F238E27FC236}">
              <a16:creationId xmlns:a16="http://schemas.microsoft.com/office/drawing/2014/main" id="{F5FE631B-2C7C-484F-A592-233EBC179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08" name="Picture 1347" descr="F-LED201 new design">
          <a:extLst>
            <a:ext uri="{FF2B5EF4-FFF2-40B4-BE49-F238E27FC236}">
              <a16:creationId xmlns:a16="http://schemas.microsoft.com/office/drawing/2014/main" id="{ED1259B5-B6D8-4B45-B525-D8E70A76A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09" name="Picture 1347" descr="F-LED201 new design">
          <a:extLst>
            <a:ext uri="{FF2B5EF4-FFF2-40B4-BE49-F238E27FC236}">
              <a16:creationId xmlns:a16="http://schemas.microsoft.com/office/drawing/2014/main" id="{85937795-AA57-4389-A771-8D904DAB5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10" name="Picture 1347" descr="F-LED201 new design">
          <a:extLst>
            <a:ext uri="{FF2B5EF4-FFF2-40B4-BE49-F238E27FC236}">
              <a16:creationId xmlns:a16="http://schemas.microsoft.com/office/drawing/2014/main" id="{BA887050-F264-4433-A0D3-540B94C942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11" name="Picture 1347" descr="F-LED201 new design">
          <a:extLst>
            <a:ext uri="{FF2B5EF4-FFF2-40B4-BE49-F238E27FC236}">
              <a16:creationId xmlns:a16="http://schemas.microsoft.com/office/drawing/2014/main" id="{31AAF007-F53A-4BBE-B3DF-D1E33EDA4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12" name="Picture 1347" descr="F-LED201 new design">
          <a:extLst>
            <a:ext uri="{FF2B5EF4-FFF2-40B4-BE49-F238E27FC236}">
              <a16:creationId xmlns:a16="http://schemas.microsoft.com/office/drawing/2014/main" id="{DB27F919-AB36-4849-BAAD-C8309B7CF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13" name="Picture 1347" descr="F-LED201 new design">
          <a:extLst>
            <a:ext uri="{FF2B5EF4-FFF2-40B4-BE49-F238E27FC236}">
              <a16:creationId xmlns:a16="http://schemas.microsoft.com/office/drawing/2014/main" id="{C5EB6A3B-CC9F-4041-B8BF-06624242E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14" name="Picture 1347" descr="F-LED201 new design">
          <a:extLst>
            <a:ext uri="{FF2B5EF4-FFF2-40B4-BE49-F238E27FC236}">
              <a16:creationId xmlns:a16="http://schemas.microsoft.com/office/drawing/2014/main" id="{1313B060-695F-407E-A3DA-EC6C32736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15" name="Picture 1347" descr="F-LED201 new design">
          <a:extLst>
            <a:ext uri="{FF2B5EF4-FFF2-40B4-BE49-F238E27FC236}">
              <a16:creationId xmlns:a16="http://schemas.microsoft.com/office/drawing/2014/main" id="{65A51E5D-59CA-4A9F-BEFC-7114D60D6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16" name="Picture 1347" descr="F-LED201 new design">
          <a:extLst>
            <a:ext uri="{FF2B5EF4-FFF2-40B4-BE49-F238E27FC236}">
              <a16:creationId xmlns:a16="http://schemas.microsoft.com/office/drawing/2014/main" id="{2E5A013B-7632-4D33-AB46-FD073A4BD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17" name="Picture 1347" descr="F-LED201 new design">
          <a:extLst>
            <a:ext uri="{FF2B5EF4-FFF2-40B4-BE49-F238E27FC236}">
              <a16:creationId xmlns:a16="http://schemas.microsoft.com/office/drawing/2014/main" id="{C4594E2E-EB0F-473C-9B35-399B6D4401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18" name="Picture 1347" descr="F-LED201 new design">
          <a:extLst>
            <a:ext uri="{FF2B5EF4-FFF2-40B4-BE49-F238E27FC236}">
              <a16:creationId xmlns:a16="http://schemas.microsoft.com/office/drawing/2014/main" id="{8440579E-16BA-4DAC-B77D-4342A88AE8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19" name="Picture 1347" descr="F-LED201 new design">
          <a:extLst>
            <a:ext uri="{FF2B5EF4-FFF2-40B4-BE49-F238E27FC236}">
              <a16:creationId xmlns:a16="http://schemas.microsoft.com/office/drawing/2014/main" id="{1BAF6952-D3F3-4528-B373-5EC3D836D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20" name="Picture 1347" descr="F-LED201 new design">
          <a:extLst>
            <a:ext uri="{FF2B5EF4-FFF2-40B4-BE49-F238E27FC236}">
              <a16:creationId xmlns:a16="http://schemas.microsoft.com/office/drawing/2014/main" id="{C619A3AB-37B1-4032-9DF2-56609C190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21" name="Picture 1347" descr="F-LED201 new design">
          <a:extLst>
            <a:ext uri="{FF2B5EF4-FFF2-40B4-BE49-F238E27FC236}">
              <a16:creationId xmlns:a16="http://schemas.microsoft.com/office/drawing/2014/main" id="{64301EED-6413-458A-A8D8-88EA70AA1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22" name="Picture 1347" descr="F-LED201 new design">
          <a:extLst>
            <a:ext uri="{FF2B5EF4-FFF2-40B4-BE49-F238E27FC236}">
              <a16:creationId xmlns:a16="http://schemas.microsoft.com/office/drawing/2014/main" id="{3639733E-B157-4B9B-BC2F-8937D0580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23" name="Picture 1347" descr="F-LED201 new design">
          <a:extLst>
            <a:ext uri="{FF2B5EF4-FFF2-40B4-BE49-F238E27FC236}">
              <a16:creationId xmlns:a16="http://schemas.microsoft.com/office/drawing/2014/main" id="{E4B10ADD-1622-48A6-8E63-8003CAEAE8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24" name="Picture 1347" descr="F-LED201 new design">
          <a:extLst>
            <a:ext uri="{FF2B5EF4-FFF2-40B4-BE49-F238E27FC236}">
              <a16:creationId xmlns:a16="http://schemas.microsoft.com/office/drawing/2014/main" id="{7071944A-50B7-4B9D-8448-0B4BC8B6E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25" name="Picture 1347" descr="F-LED201 new design">
          <a:extLst>
            <a:ext uri="{FF2B5EF4-FFF2-40B4-BE49-F238E27FC236}">
              <a16:creationId xmlns:a16="http://schemas.microsoft.com/office/drawing/2014/main" id="{4E1CEE4E-432A-484E-B11C-3A2907195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26" name="Picture 1347" descr="F-LED201 new design">
          <a:extLst>
            <a:ext uri="{FF2B5EF4-FFF2-40B4-BE49-F238E27FC236}">
              <a16:creationId xmlns:a16="http://schemas.microsoft.com/office/drawing/2014/main" id="{3EE85CFA-0D9B-426D-83B1-2B4FD91F6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27" name="Picture 1347" descr="F-LED201 new design">
          <a:extLst>
            <a:ext uri="{FF2B5EF4-FFF2-40B4-BE49-F238E27FC236}">
              <a16:creationId xmlns:a16="http://schemas.microsoft.com/office/drawing/2014/main" id="{E1D887A4-A632-4466-B9EB-A7F8C08D5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28" name="Picture 1347" descr="F-LED201 new design">
          <a:extLst>
            <a:ext uri="{FF2B5EF4-FFF2-40B4-BE49-F238E27FC236}">
              <a16:creationId xmlns:a16="http://schemas.microsoft.com/office/drawing/2014/main" id="{2463A44C-0355-40BD-A124-F5B590255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29" name="Picture 1347" descr="F-LED201 new design">
          <a:extLst>
            <a:ext uri="{FF2B5EF4-FFF2-40B4-BE49-F238E27FC236}">
              <a16:creationId xmlns:a16="http://schemas.microsoft.com/office/drawing/2014/main" id="{94A5C4BD-0674-4601-B5A3-4A6530072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30" name="Picture 1347" descr="F-LED201 new design">
          <a:extLst>
            <a:ext uri="{FF2B5EF4-FFF2-40B4-BE49-F238E27FC236}">
              <a16:creationId xmlns:a16="http://schemas.microsoft.com/office/drawing/2014/main" id="{4061C110-B539-4211-94DF-9AC1B0820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31" name="Picture 1347" descr="F-LED201 new design">
          <a:extLst>
            <a:ext uri="{FF2B5EF4-FFF2-40B4-BE49-F238E27FC236}">
              <a16:creationId xmlns:a16="http://schemas.microsoft.com/office/drawing/2014/main" id="{673128C2-3F40-4222-B7CD-D7B235F22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32" name="Picture 1347" descr="F-LED201 new design">
          <a:extLst>
            <a:ext uri="{FF2B5EF4-FFF2-40B4-BE49-F238E27FC236}">
              <a16:creationId xmlns:a16="http://schemas.microsoft.com/office/drawing/2014/main" id="{3356D8B4-BC68-4FA5-B96D-6BC66053D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33" name="Picture 1347" descr="F-LED201 new design">
          <a:extLst>
            <a:ext uri="{FF2B5EF4-FFF2-40B4-BE49-F238E27FC236}">
              <a16:creationId xmlns:a16="http://schemas.microsoft.com/office/drawing/2014/main" id="{739DD92B-EF71-42AB-B122-359C59F7D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34" name="Picture 1347" descr="F-LED201 new design">
          <a:extLst>
            <a:ext uri="{FF2B5EF4-FFF2-40B4-BE49-F238E27FC236}">
              <a16:creationId xmlns:a16="http://schemas.microsoft.com/office/drawing/2014/main" id="{FCB356A2-9423-443E-B506-5A388B9C6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35" name="Picture 1347" descr="F-LED201 new design">
          <a:extLst>
            <a:ext uri="{FF2B5EF4-FFF2-40B4-BE49-F238E27FC236}">
              <a16:creationId xmlns:a16="http://schemas.microsoft.com/office/drawing/2014/main" id="{BC51AE33-8FE7-4092-8F10-28A6C4853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36" name="Picture 1347" descr="F-LED201 new design">
          <a:extLst>
            <a:ext uri="{FF2B5EF4-FFF2-40B4-BE49-F238E27FC236}">
              <a16:creationId xmlns:a16="http://schemas.microsoft.com/office/drawing/2014/main" id="{A64DE240-0454-4705-9A5D-23F3CCFD4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37" name="Picture 1347" descr="F-LED201 new design">
          <a:extLst>
            <a:ext uri="{FF2B5EF4-FFF2-40B4-BE49-F238E27FC236}">
              <a16:creationId xmlns:a16="http://schemas.microsoft.com/office/drawing/2014/main" id="{46EBDC02-4622-4B9B-B73F-CB6C15B86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38" name="Picture 1347" descr="F-LED201 new design">
          <a:extLst>
            <a:ext uri="{FF2B5EF4-FFF2-40B4-BE49-F238E27FC236}">
              <a16:creationId xmlns:a16="http://schemas.microsoft.com/office/drawing/2014/main" id="{F639D70F-7ACA-4A90-97DC-14FCE3C0E8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39" name="Picture 1347" descr="F-LED201 new design">
          <a:extLst>
            <a:ext uri="{FF2B5EF4-FFF2-40B4-BE49-F238E27FC236}">
              <a16:creationId xmlns:a16="http://schemas.microsoft.com/office/drawing/2014/main" id="{0641BC1E-6A8E-4F25-912B-3C7962A25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40" name="Picture 1347" descr="F-LED201 new design">
          <a:extLst>
            <a:ext uri="{FF2B5EF4-FFF2-40B4-BE49-F238E27FC236}">
              <a16:creationId xmlns:a16="http://schemas.microsoft.com/office/drawing/2014/main" id="{A1C4A938-B5A1-48C3-8F8B-32A48DDE6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41" name="Picture 1347" descr="F-LED201 new design">
          <a:extLst>
            <a:ext uri="{FF2B5EF4-FFF2-40B4-BE49-F238E27FC236}">
              <a16:creationId xmlns:a16="http://schemas.microsoft.com/office/drawing/2014/main" id="{53BDD480-AF7F-4B72-A46F-A3F36EDB1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42" name="Picture 1347" descr="F-LED201 new design">
          <a:extLst>
            <a:ext uri="{FF2B5EF4-FFF2-40B4-BE49-F238E27FC236}">
              <a16:creationId xmlns:a16="http://schemas.microsoft.com/office/drawing/2014/main" id="{167FF740-C40D-45CD-B443-9890CAFF79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43" name="Picture 1347" descr="F-LED201 new design">
          <a:extLst>
            <a:ext uri="{FF2B5EF4-FFF2-40B4-BE49-F238E27FC236}">
              <a16:creationId xmlns:a16="http://schemas.microsoft.com/office/drawing/2014/main" id="{25EBCBF9-648C-4822-BED5-247B2EBBB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44" name="Picture 1347" descr="F-LED201 new design">
          <a:extLst>
            <a:ext uri="{FF2B5EF4-FFF2-40B4-BE49-F238E27FC236}">
              <a16:creationId xmlns:a16="http://schemas.microsoft.com/office/drawing/2014/main" id="{5CACC57C-204A-4FC4-ABA0-E94AE4CEB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45" name="Picture 1347" descr="F-LED201 new design">
          <a:extLst>
            <a:ext uri="{FF2B5EF4-FFF2-40B4-BE49-F238E27FC236}">
              <a16:creationId xmlns:a16="http://schemas.microsoft.com/office/drawing/2014/main" id="{55A3C475-37B3-4348-B553-79498DBFB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46" name="Picture 1347" descr="F-LED201 new design">
          <a:extLst>
            <a:ext uri="{FF2B5EF4-FFF2-40B4-BE49-F238E27FC236}">
              <a16:creationId xmlns:a16="http://schemas.microsoft.com/office/drawing/2014/main" id="{D9E44061-80F1-480B-9953-5F3167B86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47" name="Picture 1347" descr="F-LED201 new design">
          <a:extLst>
            <a:ext uri="{FF2B5EF4-FFF2-40B4-BE49-F238E27FC236}">
              <a16:creationId xmlns:a16="http://schemas.microsoft.com/office/drawing/2014/main" id="{EF70BD42-A959-49CB-B55C-EEBD0AD0A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48" name="Picture 1347" descr="F-LED201 new design">
          <a:extLst>
            <a:ext uri="{FF2B5EF4-FFF2-40B4-BE49-F238E27FC236}">
              <a16:creationId xmlns:a16="http://schemas.microsoft.com/office/drawing/2014/main" id="{FD93C81D-C36E-4B2E-9A38-5AA27F02C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49" name="Picture 1347" descr="F-LED201 new design">
          <a:extLst>
            <a:ext uri="{FF2B5EF4-FFF2-40B4-BE49-F238E27FC236}">
              <a16:creationId xmlns:a16="http://schemas.microsoft.com/office/drawing/2014/main" id="{7483DEBD-C522-4726-9AB7-8D53180C99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50" name="Picture 1347" descr="F-LED201 new design">
          <a:extLst>
            <a:ext uri="{FF2B5EF4-FFF2-40B4-BE49-F238E27FC236}">
              <a16:creationId xmlns:a16="http://schemas.microsoft.com/office/drawing/2014/main" id="{CFD46A2F-FF91-42A1-B2C8-2A7C190EF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51" name="Picture 1347" descr="F-LED201 new design">
          <a:extLst>
            <a:ext uri="{FF2B5EF4-FFF2-40B4-BE49-F238E27FC236}">
              <a16:creationId xmlns:a16="http://schemas.microsoft.com/office/drawing/2014/main" id="{D299D776-4E5F-4D39-A3E0-57C710771A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52" name="Picture 1347" descr="F-LED201 new design">
          <a:extLst>
            <a:ext uri="{FF2B5EF4-FFF2-40B4-BE49-F238E27FC236}">
              <a16:creationId xmlns:a16="http://schemas.microsoft.com/office/drawing/2014/main" id="{26EA4157-CB3E-4732-900D-1FC128DEC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53" name="Picture 1347" descr="F-LED201 new design">
          <a:extLst>
            <a:ext uri="{FF2B5EF4-FFF2-40B4-BE49-F238E27FC236}">
              <a16:creationId xmlns:a16="http://schemas.microsoft.com/office/drawing/2014/main" id="{00D9433B-563C-4D0B-906E-479897EF7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54" name="Picture 1347" descr="F-LED201 new design">
          <a:extLst>
            <a:ext uri="{FF2B5EF4-FFF2-40B4-BE49-F238E27FC236}">
              <a16:creationId xmlns:a16="http://schemas.microsoft.com/office/drawing/2014/main" id="{1B60CA0D-BD23-42E1-8F02-D631B7ED63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55" name="Picture 1347" descr="F-LED201 new design">
          <a:extLst>
            <a:ext uri="{FF2B5EF4-FFF2-40B4-BE49-F238E27FC236}">
              <a16:creationId xmlns:a16="http://schemas.microsoft.com/office/drawing/2014/main" id="{FFE630B1-69FD-457F-A1CE-BAA280C499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56" name="Picture 1347" descr="F-LED201 new design">
          <a:extLst>
            <a:ext uri="{FF2B5EF4-FFF2-40B4-BE49-F238E27FC236}">
              <a16:creationId xmlns:a16="http://schemas.microsoft.com/office/drawing/2014/main" id="{6DB93C4C-9373-4ABA-BA9D-1AC562412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57" name="Picture 1347" descr="F-LED201 new design">
          <a:extLst>
            <a:ext uri="{FF2B5EF4-FFF2-40B4-BE49-F238E27FC236}">
              <a16:creationId xmlns:a16="http://schemas.microsoft.com/office/drawing/2014/main" id="{723769E8-4C35-4C53-ADBA-7037E7538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58" name="Picture 1347" descr="F-LED201 new design">
          <a:extLst>
            <a:ext uri="{FF2B5EF4-FFF2-40B4-BE49-F238E27FC236}">
              <a16:creationId xmlns:a16="http://schemas.microsoft.com/office/drawing/2014/main" id="{2BE4EEA5-03D7-4298-8966-A378C3F31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59" name="Picture 1347" descr="F-LED201 new design">
          <a:extLst>
            <a:ext uri="{FF2B5EF4-FFF2-40B4-BE49-F238E27FC236}">
              <a16:creationId xmlns:a16="http://schemas.microsoft.com/office/drawing/2014/main" id="{2C3689AB-CDFE-445D-9278-0591385EA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60" name="Picture 1347" descr="F-LED201 new design">
          <a:extLst>
            <a:ext uri="{FF2B5EF4-FFF2-40B4-BE49-F238E27FC236}">
              <a16:creationId xmlns:a16="http://schemas.microsoft.com/office/drawing/2014/main" id="{80BFDEF4-D96A-4896-A199-1E2C408D33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61" name="Picture 1347" descr="F-LED201 new design">
          <a:extLst>
            <a:ext uri="{FF2B5EF4-FFF2-40B4-BE49-F238E27FC236}">
              <a16:creationId xmlns:a16="http://schemas.microsoft.com/office/drawing/2014/main" id="{882D9D6C-2DE7-4E8C-8DD7-BC267F40D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62" name="Picture 1347" descr="F-LED201 new design">
          <a:extLst>
            <a:ext uri="{FF2B5EF4-FFF2-40B4-BE49-F238E27FC236}">
              <a16:creationId xmlns:a16="http://schemas.microsoft.com/office/drawing/2014/main" id="{7F471CF3-C26D-4ADF-8745-E8FA36CD8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63" name="Picture 1347" descr="F-LED201 new design">
          <a:extLst>
            <a:ext uri="{FF2B5EF4-FFF2-40B4-BE49-F238E27FC236}">
              <a16:creationId xmlns:a16="http://schemas.microsoft.com/office/drawing/2014/main" id="{E9E5B4FE-814E-483D-8ECF-F101413B1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64" name="Picture 1347" descr="F-LED201 new design">
          <a:extLst>
            <a:ext uri="{FF2B5EF4-FFF2-40B4-BE49-F238E27FC236}">
              <a16:creationId xmlns:a16="http://schemas.microsoft.com/office/drawing/2014/main" id="{8C1AB14A-0565-4B95-973F-4764EC3CF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65" name="Picture 1347" descr="F-LED201 new design">
          <a:extLst>
            <a:ext uri="{FF2B5EF4-FFF2-40B4-BE49-F238E27FC236}">
              <a16:creationId xmlns:a16="http://schemas.microsoft.com/office/drawing/2014/main" id="{E5F964B1-9C84-4DDD-A0E0-CC930A9B9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66" name="Picture 1347" descr="F-LED201 new design">
          <a:extLst>
            <a:ext uri="{FF2B5EF4-FFF2-40B4-BE49-F238E27FC236}">
              <a16:creationId xmlns:a16="http://schemas.microsoft.com/office/drawing/2014/main" id="{9A178F05-22C5-4540-BF56-19B9FDA64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67" name="Picture 1347" descr="F-LED201 new design">
          <a:extLst>
            <a:ext uri="{FF2B5EF4-FFF2-40B4-BE49-F238E27FC236}">
              <a16:creationId xmlns:a16="http://schemas.microsoft.com/office/drawing/2014/main" id="{79BB7A98-F5B2-42CA-AE91-C9B8E1FE39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68" name="Picture 1347" descr="F-LED201 new design">
          <a:extLst>
            <a:ext uri="{FF2B5EF4-FFF2-40B4-BE49-F238E27FC236}">
              <a16:creationId xmlns:a16="http://schemas.microsoft.com/office/drawing/2014/main" id="{20685BAF-BF98-41DE-A013-325CF8154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69" name="Picture 1347" descr="F-LED201 new design">
          <a:extLst>
            <a:ext uri="{FF2B5EF4-FFF2-40B4-BE49-F238E27FC236}">
              <a16:creationId xmlns:a16="http://schemas.microsoft.com/office/drawing/2014/main" id="{B36B4CF7-B63B-4AEF-A7D1-8235A096C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70" name="Picture 1347" descr="F-LED201 new design">
          <a:extLst>
            <a:ext uri="{FF2B5EF4-FFF2-40B4-BE49-F238E27FC236}">
              <a16:creationId xmlns:a16="http://schemas.microsoft.com/office/drawing/2014/main" id="{45BF3876-1C7E-49DF-B5FA-3C1B677246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71" name="Picture 1347" descr="F-LED201 new design">
          <a:extLst>
            <a:ext uri="{FF2B5EF4-FFF2-40B4-BE49-F238E27FC236}">
              <a16:creationId xmlns:a16="http://schemas.microsoft.com/office/drawing/2014/main" id="{A8AE3EEE-6801-4872-9EA3-C1A00E898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72" name="Picture 1347" descr="F-LED201 new design">
          <a:extLst>
            <a:ext uri="{FF2B5EF4-FFF2-40B4-BE49-F238E27FC236}">
              <a16:creationId xmlns:a16="http://schemas.microsoft.com/office/drawing/2014/main" id="{2D4923DC-9158-4A02-A489-005E42C11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73" name="Picture 1347" descr="F-LED201 new design">
          <a:extLst>
            <a:ext uri="{FF2B5EF4-FFF2-40B4-BE49-F238E27FC236}">
              <a16:creationId xmlns:a16="http://schemas.microsoft.com/office/drawing/2014/main" id="{CCB45DC6-66B6-4830-85BC-988A15CAA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74" name="Picture 1347" descr="F-LED201 new design">
          <a:extLst>
            <a:ext uri="{FF2B5EF4-FFF2-40B4-BE49-F238E27FC236}">
              <a16:creationId xmlns:a16="http://schemas.microsoft.com/office/drawing/2014/main" id="{45F36D2D-C9F9-46CC-B509-C23E7472A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75" name="Picture 1347" descr="F-LED201 new design">
          <a:extLst>
            <a:ext uri="{FF2B5EF4-FFF2-40B4-BE49-F238E27FC236}">
              <a16:creationId xmlns:a16="http://schemas.microsoft.com/office/drawing/2014/main" id="{76A4B4E9-869C-4302-AF71-984F8C082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76" name="Picture 1347" descr="F-LED201 new design">
          <a:extLst>
            <a:ext uri="{FF2B5EF4-FFF2-40B4-BE49-F238E27FC236}">
              <a16:creationId xmlns:a16="http://schemas.microsoft.com/office/drawing/2014/main" id="{5DBB7851-2E15-44FD-9A56-379E8923F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77" name="Picture 1347" descr="F-LED201 new design">
          <a:extLst>
            <a:ext uri="{FF2B5EF4-FFF2-40B4-BE49-F238E27FC236}">
              <a16:creationId xmlns:a16="http://schemas.microsoft.com/office/drawing/2014/main" id="{A664EF8D-F805-43B8-A881-9089C8B03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78" name="Picture 1347" descr="F-LED201 new design">
          <a:extLst>
            <a:ext uri="{FF2B5EF4-FFF2-40B4-BE49-F238E27FC236}">
              <a16:creationId xmlns:a16="http://schemas.microsoft.com/office/drawing/2014/main" id="{8FE62C7A-6CC6-4BF9-9A5F-DF2F01581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79" name="Picture 1347" descr="F-LED201 new design">
          <a:extLst>
            <a:ext uri="{FF2B5EF4-FFF2-40B4-BE49-F238E27FC236}">
              <a16:creationId xmlns:a16="http://schemas.microsoft.com/office/drawing/2014/main" id="{25B59179-BACF-45BC-8C34-9B734B98D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80" name="Picture 1347" descr="F-LED201 new design">
          <a:extLst>
            <a:ext uri="{FF2B5EF4-FFF2-40B4-BE49-F238E27FC236}">
              <a16:creationId xmlns:a16="http://schemas.microsoft.com/office/drawing/2014/main" id="{8B3875E5-9001-497B-AC7B-4CBB8B2C6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81" name="Picture 1347" descr="F-LED201 new design">
          <a:extLst>
            <a:ext uri="{FF2B5EF4-FFF2-40B4-BE49-F238E27FC236}">
              <a16:creationId xmlns:a16="http://schemas.microsoft.com/office/drawing/2014/main" id="{FCEE2DFB-CA47-4FBF-A972-FEABA7051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82" name="Picture 1347" descr="F-LED201 new design">
          <a:extLst>
            <a:ext uri="{FF2B5EF4-FFF2-40B4-BE49-F238E27FC236}">
              <a16:creationId xmlns:a16="http://schemas.microsoft.com/office/drawing/2014/main" id="{7EA25666-47A0-4A3A-BD52-7BB653440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83" name="Picture 1347" descr="F-LED201 new design">
          <a:extLst>
            <a:ext uri="{FF2B5EF4-FFF2-40B4-BE49-F238E27FC236}">
              <a16:creationId xmlns:a16="http://schemas.microsoft.com/office/drawing/2014/main" id="{8C85F0A5-2AF3-4DEC-96A9-1DD0F4865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84" name="Picture 1347" descr="F-LED201 new design">
          <a:extLst>
            <a:ext uri="{FF2B5EF4-FFF2-40B4-BE49-F238E27FC236}">
              <a16:creationId xmlns:a16="http://schemas.microsoft.com/office/drawing/2014/main" id="{C7021779-9B4D-43B9-9B61-E1B446C04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85" name="Picture 1347" descr="F-LED201 new design">
          <a:extLst>
            <a:ext uri="{FF2B5EF4-FFF2-40B4-BE49-F238E27FC236}">
              <a16:creationId xmlns:a16="http://schemas.microsoft.com/office/drawing/2014/main" id="{DB8CACBE-AB70-4CAC-ADE7-60C709A89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86" name="Picture 1347" descr="F-LED201 new design">
          <a:extLst>
            <a:ext uri="{FF2B5EF4-FFF2-40B4-BE49-F238E27FC236}">
              <a16:creationId xmlns:a16="http://schemas.microsoft.com/office/drawing/2014/main" id="{3FDE86F8-476E-4C68-AD92-A1BA637D6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87" name="Picture 1347" descr="F-LED201 new design">
          <a:extLst>
            <a:ext uri="{FF2B5EF4-FFF2-40B4-BE49-F238E27FC236}">
              <a16:creationId xmlns:a16="http://schemas.microsoft.com/office/drawing/2014/main" id="{8BA583DC-F7C1-4C15-9DE2-1FFE3B9E1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88" name="Picture 1347" descr="F-LED201 new design">
          <a:extLst>
            <a:ext uri="{FF2B5EF4-FFF2-40B4-BE49-F238E27FC236}">
              <a16:creationId xmlns:a16="http://schemas.microsoft.com/office/drawing/2014/main" id="{1943B92B-E285-4538-96A3-D30A26B510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89" name="Picture 1347" descr="F-LED201 new design">
          <a:extLst>
            <a:ext uri="{FF2B5EF4-FFF2-40B4-BE49-F238E27FC236}">
              <a16:creationId xmlns:a16="http://schemas.microsoft.com/office/drawing/2014/main" id="{49CE2B0B-74B8-4C5D-AB59-8EF067CDC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90" name="Picture 1347" descr="F-LED201 new design">
          <a:extLst>
            <a:ext uri="{FF2B5EF4-FFF2-40B4-BE49-F238E27FC236}">
              <a16:creationId xmlns:a16="http://schemas.microsoft.com/office/drawing/2014/main" id="{CC6A56FC-83A6-4818-96B3-B3D6D4F7DA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91" name="Picture 1347" descr="F-LED201 new design">
          <a:extLst>
            <a:ext uri="{FF2B5EF4-FFF2-40B4-BE49-F238E27FC236}">
              <a16:creationId xmlns:a16="http://schemas.microsoft.com/office/drawing/2014/main" id="{04F658ED-425F-4A9E-81E9-24DB91D72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92" name="Picture 1347" descr="F-LED201 new design">
          <a:extLst>
            <a:ext uri="{FF2B5EF4-FFF2-40B4-BE49-F238E27FC236}">
              <a16:creationId xmlns:a16="http://schemas.microsoft.com/office/drawing/2014/main" id="{AA0B2BA5-C086-4476-9578-F9AB65547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93" name="Picture 1347" descr="F-LED201 new design">
          <a:extLst>
            <a:ext uri="{FF2B5EF4-FFF2-40B4-BE49-F238E27FC236}">
              <a16:creationId xmlns:a16="http://schemas.microsoft.com/office/drawing/2014/main" id="{5D038B0B-5CE1-4019-9C9A-18BE2B035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94" name="Picture 1347" descr="F-LED201 new design">
          <a:extLst>
            <a:ext uri="{FF2B5EF4-FFF2-40B4-BE49-F238E27FC236}">
              <a16:creationId xmlns:a16="http://schemas.microsoft.com/office/drawing/2014/main" id="{BE027310-E645-4EF9-AA48-A4E7B1B73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95" name="Picture 1347" descr="F-LED201 new design">
          <a:extLst>
            <a:ext uri="{FF2B5EF4-FFF2-40B4-BE49-F238E27FC236}">
              <a16:creationId xmlns:a16="http://schemas.microsoft.com/office/drawing/2014/main" id="{CA68405C-D6C3-40E6-A854-22B7785E4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96" name="Picture 1347" descr="F-LED201 new design">
          <a:extLst>
            <a:ext uri="{FF2B5EF4-FFF2-40B4-BE49-F238E27FC236}">
              <a16:creationId xmlns:a16="http://schemas.microsoft.com/office/drawing/2014/main" id="{54201646-9FF2-47A7-8B57-645776633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97" name="Picture 1347" descr="F-LED201 new design">
          <a:extLst>
            <a:ext uri="{FF2B5EF4-FFF2-40B4-BE49-F238E27FC236}">
              <a16:creationId xmlns:a16="http://schemas.microsoft.com/office/drawing/2014/main" id="{BCE19AA7-38C5-4773-AC8E-BCDC55DA5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98" name="Picture 1347" descr="F-LED201 new design">
          <a:extLst>
            <a:ext uri="{FF2B5EF4-FFF2-40B4-BE49-F238E27FC236}">
              <a16:creationId xmlns:a16="http://schemas.microsoft.com/office/drawing/2014/main" id="{CA0E1DAF-5C70-4699-B133-603702820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799" name="Picture 1347" descr="F-LED201 new design">
          <a:extLst>
            <a:ext uri="{FF2B5EF4-FFF2-40B4-BE49-F238E27FC236}">
              <a16:creationId xmlns:a16="http://schemas.microsoft.com/office/drawing/2014/main" id="{29FFB3B1-4598-4531-B20F-F887CF77AD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00" name="Picture 1347" descr="F-LED201 new design">
          <a:extLst>
            <a:ext uri="{FF2B5EF4-FFF2-40B4-BE49-F238E27FC236}">
              <a16:creationId xmlns:a16="http://schemas.microsoft.com/office/drawing/2014/main" id="{8DE4E2A5-55C1-4401-8E44-6CF8418D6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01" name="Picture 1347" descr="F-LED201 new design">
          <a:extLst>
            <a:ext uri="{FF2B5EF4-FFF2-40B4-BE49-F238E27FC236}">
              <a16:creationId xmlns:a16="http://schemas.microsoft.com/office/drawing/2014/main" id="{FF74B0F0-E950-487B-BFE0-2C27549F03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02" name="Picture 1347" descr="F-LED201 new design">
          <a:extLst>
            <a:ext uri="{FF2B5EF4-FFF2-40B4-BE49-F238E27FC236}">
              <a16:creationId xmlns:a16="http://schemas.microsoft.com/office/drawing/2014/main" id="{0CC75142-F1F8-475B-9A0C-F691967D9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03" name="Picture 1347" descr="F-LED201 new design">
          <a:extLst>
            <a:ext uri="{FF2B5EF4-FFF2-40B4-BE49-F238E27FC236}">
              <a16:creationId xmlns:a16="http://schemas.microsoft.com/office/drawing/2014/main" id="{38459659-4AA0-4479-9259-6062901A2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04" name="Picture 1347" descr="F-LED201 new design">
          <a:extLst>
            <a:ext uri="{FF2B5EF4-FFF2-40B4-BE49-F238E27FC236}">
              <a16:creationId xmlns:a16="http://schemas.microsoft.com/office/drawing/2014/main" id="{758AEC2D-FE8F-4C8D-A0D7-B699FCA116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05" name="Picture 1347" descr="F-LED201 new design">
          <a:extLst>
            <a:ext uri="{FF2B5EF4-FFF2-40B4-BE49-F238E27FC236}">
              <a16:creationId xmlns:a16="http://schemas.microsoft.com/office/drawing/2014/main" id="{39615A16-9769-405F-AF03-A08EDB6307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06" name="Picture 1347" descr="F-LED201 new design">
          <a:extLst>
            <a:ext uri="{FF2B5EF4-FFF2-40B4-BE49-F238E27FC236}">
              <a16:creationId xmlns:a16="http://schemas.microsoft.com/office/drawing/2014/main" id="{F24A7A9F-A487-41F1-BD23-01146DEE7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07" name="Picture 1347" descr="F-LED201 new design">
          <a:extLst>
            <a:ext uri="{FF2B5EF4-FFF2-40B4-BE49-F238E27FC236}">
              <a16:creationId xmlns:a16="http://schemas.microsoft.com/office/drawing/2014/main" id="{4F6B4149-ED67-4BBC-9E22-D5DB4774B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08" name="Picture 1347" descr="F-LED201 new design">
          <a:extLst>
            <a:ext uri="{FF2B5EF4-FFF2-40B4-BE49-F238E27FC236}">
              <a16:creationId xmlns:a16="http://schemas.microsoft.com/office/drawing/2014/main" id="{9CBCD433-0E76-46B1-8A8E-90C762BBE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09" name="Picture 1347" descr="F-LED201 new design">
          <a:extLst>
            <a:ext uri="{FF2B5EF4-FFF2-40B4-BE49-F238E27FC236}">
              <a16:creationId xmlns:a16="http://schemas.microsoft.com/office/drawing/2014/main" id="{E7328883-78DD-49CA-A22F-336C24835E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10" name="Picture 1347" descr="F-LED201 new design">
          <a:extLst>
            <a:ext uri="{FF2B5EF4-FFF2-40B4-BE49-F238E27FC236}">
              <a16:creationId xmlns:a16="http://schemas.microsoft.com/office/drawing/2014/main" id="{0454D990-EDED-4A7C-A9E6-D59918AB1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11" name="Picture 1347" descr="F-LED201 new design">
          <a:extLst>
            <a:ext uri="{FF2B5EF4-FFF2-40B4-BE49-F238E27FC236}">
              <a16:creationId xmlns:a16="http://schemas.microsoft.com/office/drawing/2014/main" id="{B6987CA1-DA7E-499B-8D50-BB0EE15D3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12" name="Picture 1347" descr="F-LED201 new design">
          <a:extLst>
            <a:ext uri="{FF2B5EF4-FFF2-40B4-BE49-F238E27FC236}">
              <a16:creationId xmlns:a16="http://schemas.microsoft.com/office/drawing/2014/main" id="{F1B69689-5FB2-4EB2-A3E4-FFC19D34C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13" name="Picture 1347" descr="F-LED201 new design">
          <a:extLst>
            <a:ext uri="{FF2B5EF4-FFF2-40B4-BE49-F238E27FC236}">
              <a16:creationId xmlns:a16="http://schemas.microsoft.com/office/drawing/2014/main" id="{265BBAAB-3532-4D86-A7BB-216C781C4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14" name="Picture 1347" descr="F-LED201 new design">
          <a:extLst>
            <a:ext uri="{FF2B5EF4-FFF2-40B4-BE49-F238E27FC236}">
              <a16:creationId xmlns:a16="http://schemas.microsoft.com/office/drawing/2014/main" id="{2E6D5B8B-40BD-49BD-AA14-CFC70763F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15" name="Picture 1347" descr="F-LED201 new design">
          <a:extLst>
            <a:ext uri="{FF2B5EF4-FFF2-40B4-BE49-F238E27FC236}">
              <a16:creationId xmlns:a16="http://schemas.microsoft.com/office/drawing/2014/main" id="{99DB5980-31E6-4BD7-82FD-F3C01800B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16" name="Picture 1347" descr="F-LED201 new design">
          <a:extLst>
            <a:ext uri="{FF2B5EF4-FFF2-40B4-BE49-F238E27FC236}">
              <a16:creationId xmlns:a16="http://schemas.microsoft.com/office/drawing/2014/main" id="{771F5F60-44DF-4090-8A48-83C435B3E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17" name="Picture 1347" descr="F-LED201 new design">
          <a:extLst>
            <a:ext uri="{FF2B5EF4-FFF2-40B4-BE49-F238E27FC236}">
              <a16:creationId xmlns:a16="http://schemas.microsoft.com/office/drawing/2014/main" id="{72D25BE4-C65B-4932-B852-956B4829D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18" name="Picture 1347" descr="F-LED201 new design">
          <a:extLst>
            <a:ext uri="{FF2B5EF4-FFF2-40B4-BE49-F238E27FC236}">
              <a16:creationId xmlns:a16="http://schemas.microsoft.com/office/drawing/2014/main" id="{6AC32DA1-A020-4A23-905C-9008CA1FF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19" name="Picture 1347" descr="F-LED201 new design">
          <a:extLst>
            <a:ext uri="{FF2B5EF4-FFF2-40B4-BE49-F238E27FC236}">
              <a16:creationId xmlns:a16="http://schemas.microsoft.com/office/drawing/2014/main" id="{35AF81C7-1CBE-4263-91D2-1405AF39D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20" name="Picture 1347" descr="F-LED201 new design">
          <a:extLst>
            <a:ext uri="{FF2B5EF4-FFF2-40B4-BE49-F238E27FC236}">
              <a16:creationId xmlns:a16="http://schemas.microsoft.com/office/drawing/2014/main" id="{4A0D2926-6BA7-4B14-99F1-DDD64B903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21" name="Picture 1347" descr="F-LED201 new design">
          <a:extLst>
            <a:ext uri="{FF2B5EF4-FFF2-40B4-BE49-F238E27FC236}">
              <a16:creationId xmlns:a16="http://schemas.microsoft.com/office/drawing/2014/main" id="{E45B0187-8618-460F-9875-43C7AFDE0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22" name="Picture 1347" descr="F-LED201 new design">
          <a:extLst>
            <a:ext uri="{FF2B5EF4-FFF2-40B4-BE49-F238E27FC236}">
              <a16:creationId xmlns:a16="http://schemas.microsoft.com/office/drawing/2014/main" id="{93956010-EA50-423E-BC0A-8522171A7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23" name="Picture 1347" descr="F-LED201 new design">
          <a:extLst>
            <a:ext uri="{FF2B5EF4-FFF2-40B4-BE49-F238E27FC236}">
              <a16:creationId xmlns:a16="http://schemas.microsoft.com/office/drawing/2014/main" id="{1BDAAA5A-1CE4-4290-A72A-347DB0C0F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24" name="Picture 1347" descr="F-LED201 new design">
          <a:extLst>
            <a:ext uri="{FF2B5EF4-FFF2-40B4-BE49-F238E27FC236}">
              <a16:creationId xmlns:a16="http://schemas.microsoft.com/office/drawing/2014/main" id="{186F8D55-0E11-4C67-8052-69FC94D2A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25" name="Picture 1347" descr="F-LED201 new design">
          <a:extLst>
            <a:ext uri="{FF2B5EF4-FFF2-40B4-BE49-F238E27FC236}">
              <a16:creationId xmlns:a16="http://schemas.microsoft.com/office/drawing/2014/main" id="{3F51A5E0-FBAA-408C-A3BA-A6E386557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26" name="Picture 1347" descr="F-LED201 new design">
          <a:extLst>
            <a:ext uri="{FF2B5EF4-FFF2-40B4-BE49-F238E27FC236}">
              <a16:creationId xmlns:a16="http://schemas.microsoft.com/office/drawing/2014/main" id="{D3BD689A-6DEF-4A52-9F32-728FA0498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27" name="Picture 1347" descr="F-LED201 new design">
          <a:extLst>
            <a:ext uri="{FF2B5EF4-FFF2-40B4-BE49-F238E27FC236}">
              <a16:creationId xmlns:a16="http://schemas.microsoft.com/office/drawing/2014/main" id="{E2D61F20-A5B9-454D-B48C-0B3C879ED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28" name="Picture 1347" descr="F-LED201 new design">
          <a:extLst>
            <a:ext uri="{FF2B5EF4-FFF2-40B4-BE49-F238E27FC236}">
              <a16:creationId xmlns:a16="http://schemas.microsoft.com/office/drawing/2014/main" id="{BD02CA83-7880-46CF-9EB3-2A229571C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29" name="Picture 1347" descr="F-LED201 new design">
          <a:extLst>
            <a:ext uri="{FF2B5EF4-FFF2-40B4-BE49-F238E27FC236}">
              <a16:creationId xmlns:a16="http://schemas.microsoft.com/office/drawing/2014/main" id="{B9BF9B6D-BC52-49FF-99C3-209AEBC06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30" name="Picture 1347" descr="F-LED201 new design">
          <a:extLst>
            <a:ext uri="{FF2B5EF4-FFF2-40B4-BE49-F238E27FC236}">
              <a16:creationId xmlns:a16="http://schemas.microsoft.com/office/drawing/2014/main" id="{590E92BE-6DF6-4524-9B8D-7D7FB7633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31" name="Picture 1347" descr="F-LED201 new design">
          <a:extLst>
            <a:ext uri="{FF2B5EF4-FFF2-40B4-BE49-F238E27FC236}">
              <a16:creationId xmlns:a16="http://schemas.microsoft.com/office/drawing/2014/main" id="{6A9F3C48-F8B9-40BE-A5AC-E64EE32742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32" name="Picture 1347" descr="F-LED201 new design">
          <a:extLst>
            <a:ext uri="{FF2B5EF4-FFF2-40B4-BE49-F238E27FC236}">
              <a16:creationId xmlns:a16="http://schemas.microsoft.com/office/drawing/2014/main" id="{BAF64532-F7A0-4338-A469-86AE1F685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33" name="Picture 1347" descr="F-LED201 new design">
          <a:extLst>
            <a:ext uri="{FF2B5EF4-FFF2-40B4-BE49-F238E27FC236}">
              <a16:creationId xmlns:a16="http://schemas.microsoft.com/office/drawing/2014/main" id="{DFCD2576-3BEB-45F8-8BCE-8D2CF9F89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34" name="Picture 1347" descr="F-LED201 new design">
          <a:extLst>
            <a:ext uri="{FF2B5EF4-FFF2-40B4-BE49-F238E27FC236}">
              <a16:creationId xmlns:a16="http://schemas.microsoft.com/office/drawing/2014/main" id="{F4291231-1C87-4459-9C5E-D4A0D37E8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35" name="Picture 1347" descr="F-LED201 new design">
          <a:extLst>
            <a:ext uri="{FF2B5EF4-FFF2-40B4-BE49-F238E27FC236}">
              <a16:creationId xmlns:a16="http://schemas.microsoft.com/office/drawing/2014/main" id="{E74A531C-0AA3-4946-AE5B-50EAA1414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36" name="Picture 1347" descr="F-LED201 new design">
          <a:extLst>
            <a:ext uri="{FF2B5EF4-FFF2-40B4-BE49-F238E27FC236}">
              <a16:creationId xmlns:a16="http://schemas.microsoft.com/office/drawing/2014/main" id="{7746F5AB-813E-4C2F-BEF7-AB18EBC4E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37" name="Picture 1347" descr="F-LED201 new design">
          <a:extLst>
            <a:ext uri="{FF2B5EF4-FFF2-40B4-BE49-F238E27FC236}">
              <a16:creationId xmlns:a16="http://schemas.microsoft.com/office/drawing/2014/main" id="{AE6FE89F-6CC4-4840-9D66-AB61E9B87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38" name="Picture 1347" descr="F-LED201 new design">
          <a:extLst>
            <a:ext uri="{FF2B5EF4-FFF2-40B4-BE49-F238E27FC236}">
              <a16:creationId xmlns:a16="http://schemas.microsoft.com/office/drawing/2014/main" id="{DBF7B5CE-A5FD-48E3-8C99-52F0B450A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39" name="Picture 1347" descr="F-LED201 new design">
          <a:extLst>
            <a:ext uri="{FF2B5EF4-FFF2-40B4-BE49-F238E27FC236}">
              <a16:creationId xmlns:a16="http://schemas.microsoft.com/office/drawing/2014/main" id="{D94389A3-96B6-451D-BB9E-392E328E3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40" name="Picture 1347" descr="F-LED201 new design">
          <a:extLst>
            <a:ext uri="{FF2B5EF4-FFF2-40B4-BE49-F238E27FC236}">
              <a16:creationId xmlns:a16="http://schemas.microsoft.com/office/drawing/2014/main" id="{E87E9E2E-3BBA-4796-9DBE-8E2F4B8FB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41" name="Picture 1347" descr="F-LED201 new design">
          <a:extLst>
            <a:ext uri="{FF2B5EF4-FFF2-40B4-BE49-F238E27FC236}">
              <a16:creationId xmlns:a16="http://schemas.microsoft.com/office/drawing/2014/main" id="{54C992BF-F137-4E84-83E5-41EE02F4E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42" name="Picture 1347" descr="F-LED201 new design">
          <a:extLst>
            <a:ext uri="{FF2B5EF4-FFF2-40B4-BE49-F238E27FC236}">
              <a16:creationId xmlns:a16="http://schemas.microsoft.com/office/drawing/2014/main" id="{8377FC1D-673B-4C28-AEA5-8CF683EB8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43" name="Picture 1347" descr="F-LED201 new design">
          <a:extLst>
            <a:ext uri="{FF2B5EF4-FFF2-40B4-BE49-F238E27FC236}">
              <a16:creationId xmlns:a16="http://schemas.microsoft.com/office/drawing/2014/main" id="{B96FF750-600B-49A2-BE92-D7DDF5A6E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44" name="Picture 1347" descr="F-LED201 new design">
          <a:extLst>
            <a:ext uri="{FF2B5EF4-FFF2-40B4-BE49-F238E27FC236}">
              <a16:creationId xmlns:a16="http://schemas.microsoft.com/office/drawing/2014/main" id="{81C31BB5-6D1D-45FE-A9E9-96045109D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45" name="Picture 1347" descr="F-LED201 new design">
          <a:extLst>
            <a:ext uri="{FF2B5EF4-FFF2-40B4-BE49-F238E27FC236}">
              <a16:creationId xmlns:a16="http://schemas.microsoft.com/office/drawing/2014/main" id="{9DC8B805-7715-44B8-A0AE-2CDE4D136B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46" name="Picture 1347" descr="F-LED201 new design">
          <a:extLst>
            <a:ext uri="{FF2B5EF4-FFF2-40B4-BE49-F238E27FC236}">
              <a16:creationId xmlns:a16="http://schemas.microsoft.com/office/drawing/2014/main" id="{904687D4-764D-4FFE-971C-DB0CD0526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47" name="Picture 1347" descr="F-LED201 new design">
          <a:extLst>
            <a:ext uri="{FF2B5EF4-FFF2-40B4-BE49-F238E27FC236}">
              <a16:creationId xmlns:a16="http://schemas.microsoft.com/office/drawing/2014/main" id="{77F1614D-F165-4001-ADC8-3B8CD0D64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48" name="Picture 1347" descr="F-LED201 new design">
          <a:extLst>
            <a:ext uri="{FF2B5EF4-FFF2-40B4-BE49-F238E27FC236}">
              <a16:creationId xmlns:a16="http://schemas.microsoft.com/office/drawing/2014/main" id="{5826C76A-62A5-4EAC-9B98-D9808EF5A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49" name="Picture 1347" descr="F-LED201 new design">
          <a:extLst>
            <a:ext uri="{FF2B5EF4-FFF2-40B4-BE49-F238E27FC236}">
              <a16:creationId xmlns:a16="http://schemas.microsoft.com/office/drawing/2014/main" id="{2812A8A4-D728-48D3-B784-CED5D5962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50" name="Picture 1347" descr="F-LED201 new design">
          <a:extLst>
            <a:ext uri="{FF2B5EF4-FFF2-40B4-BE49-F238E27FC236}">
              <a16:creationId xmlns:a16="http://schemas.microsoft.com/office/drawing/2014/main" id="{4FE59F1A-24A8-443C-B877-5393293F5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51" name="Picture 1347" descr="F-LED201 new design">
          <a:extLst>
            <a:ext uri="{FF2B5EF4-FFF2-40B4-BE49-F238E27FC236}">
              <a16:creationId xmlns:a16="http://schemas.microsoft.com/office/drawing/2014/main" id="{EC93946C-1A30-4E78-B378-39D930CE7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52" name="Picture 1347" descr="F-LED201 new design">
          <a:extLst>
            <a:ext uri="{FF2B5EF4-FFF2-40B4-BE49-F238E27FC236}">
              <a16:creationId xmlns:a16="http://schemas.microsoft.com/office/drawing/2014/main" id="{41079D06-CF02-4612-859F-6614542BF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53" name="Picture 1347" descr="F-LED201 new design">
          <a:extLst>
            <a:ext uri="{FF2B5EF4-FFF2-40B4-BE49-F238E27FC236}">
              <a16:creationId xmlns:a16="http://schemas.microsoft.com/office/drawing/2014/main" id="{B4C4F013-C733-49F3-B2BA-CF730553C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54" name="Picture 1347" descr="F-LED201 new design">
          <a:extLst>
            <a:ext uri="{FF2B5EF4-FFF2-40B4-BE49-F238E27FC236}">
              <a16:creationId xmlns:a16="http://schemas.microsoft.com/office/drawing/2014/main" id="{1F51C0D4-6696-4B31-B9D8-9A6D81684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55" name="Picture 1347" descr="F-LED201 new design">
          <a:extLst>
            <a:ext uri="{FF2B5EF4-FFF2-40B4-BE49-F238E27FC236}">
              <a16:creationId xmlns:a16="http://schemas.microsoft.com/office/drawing/2014/main" id="{7E7466B4-05D9-4370-9E60-8D1E90F61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56" name="Picture 1347" descr="F-LED201 new design">
          <a:extLst>
            <a:ext uri="{FF2B5EF4-FFF2-40B4-BE49-F238E27FC236}">
              <a16:creationId xmlns:a16="http://schemas.microsoft.com/office/drawing/2014/main" id="{04EBE05F-D8D6-482D-B99A-9AD47409A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57" name="Picture 1347" descr="F-LED201 new design">
          <a:extLst>
            <a:ext uri="{FF2B5EF4-FFF2-40B4-BE49-F238E27FC236}">
              <a16:creationId xmlns:a16="http://schemas.microsoft.com/office/drawing/2014/main" id="{7ED95ED8-8B9F-4FB0-A117-6B72EEC8B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58" name="Picture 1347" descr="F-LED201 new design">
          <a:extLst>
            <a:ext uri="{FF2B5EF4-FFF2-40B4-BE49-F238E27FC236}">
              <a16:creationId xmlns:a16="http://schemas.microsoft.com/office/drawing/2014/main" id="{07ECB896-BE94-486F-AF6A-6AF1E1377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59" name="Picture 1347" descr="F-LED201 new design">
          <a:extLst>
            <a:ext uri="{FF2B5EF4-FFF2-40B4-BE49-F238E27FC236}">
              <a16:creationId xmlns:a16="http://schemas.microsoft.com/office/drawing/2014/main" id="{3E9BA639-E88B-4FFC-9081-E66EF7166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60" name="Picture 1347" descr="F-LED201 new design">
          <a:extLst>
            <a:ext uri="{FF2B5EF4-FFF2-40B4-BE49-F238E27FC236}">
              <a16:creationId xmlns:a16="http://schemas.microsoft.com/office/drawing/2014/main" id="{387E6F7C-F37C-47DE-AAF3-2A81ECB895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61" name="Picture 1347" descr="F-LED201 new design">
          <a:extLst>
            <a:ext uri="{FF2B5EF4-FFF2-40B4-BE49-F238E27FC236}">
              <a16:creationId xmlns:a16="http://schemas.microsoft.com/office/drawing/2014/main" id="{4122EE54-F635-4AEC-83E1-C56917A34E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62" name="Picture 1347" descr="F-LED201 new design">
          <a:extLst>
            <a:ext uri="{FF2B5EF4-FFF2-40B4-BE49-F238E27FC236}">
              <a16:creationId xmlns:a16="http://schemas.microsoft.com/office/drawing/2014/main" id="{FE40C0EC-5C88-4D3E-A234-1E7336B23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63" name="Picture 1347" descr="F-LED201 new design">
          <a:extLst>
            <a:ext uri="{FF2B5EF4-FFF2-40B4-BE49-F238E27FC236}">
              <a16:creationId xmlns:a16="http://schemas.microsoft.com/office/drawing/2014/main" id="{33972BC5-5B89-470E-843A-8AD4D3481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64" name="Picture 1347" descr="F-LED201 new design">
          <a:extLst>
            <a:ext uri="{FF2B5EF4-FFF2-40B4-BE49-F238E27FC236}">
              <a16:creationId xmlns:a16="http://schemas.microsoft.com/office/drawing/2014/main" id="{38571BE8-005D-4F25-808F-304C693AF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65" name="Picture 1347" descr="F-LED201 new design">
          <a:extLst>
            <a:ext uri="{FF2B5EF4-FFF2-40B4-BE49-F238E27FC236}">
              <a16:creationId xmlns:a16="http://schemas.microsoft.com/office/drawing/2014/main" id="{B58C685C-4CC0-4790-840C-5CDE43493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66" name="Picture 1347" descr="F-LED201 new design">
          <a:extLst>
            <a:ext uri="{FF2B5EF4-FFF2-40B4-BE49-F238E27FC236}">
              <a16:creationId xmlns:a16="http://schemas.microsoft.com/office/drawing/2014/main" id="{8054B03B-CE97-4DCA-8F5A-6EAC1A6D4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67" name="Picture 1347" descr="F-LED201 new design">
          <a:extLst>
            <a:ext uri="{FF2B5EF4-FFF2-40B4-BE49-F238E27FC236}">
              <a16:creationId xmlns:a16="http://schemas.microsoft.com/office/drawing/2014/main" id="{35708A3C-31B7-44C8-A486-EF7E0EA35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68" name="Picture 1347" descr="F-LED201 new design">
          <a:extLst>
            <a:ext uri="{FF2B5EF4-FFF2-40B4-BE49-F238E27FC236}">
              <a16:creationId xmlns:a16="http://schemas.microsoft.com/office/drawing/2014/main" id="{DE96420F-1FD1-47A7-829A-127E8E772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69" name="Picture 1347" descr="F-LED201 new design">
          <a:extLst>
            <a:ext uri="{FF2B5EF4-FFF2-40B4-BE49-F238E27FC236}">
              <a16:creationId xmlns:a16="http://schemas.microsoft.com/office/drawing/2014/main" id="{DFB32DF4-FE1A-489D-99F6-A99CD0C5A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70" name="Picture 1347" descr="F-LED201 new design">
          <a:extLst>
            <a:ext uri="{FF2B5EF4-FFF2-40B4-BE49-F238E27FC236}">
              <a16:creationId xmlns:a16="http://schemas.microsoft.com/office/drawing/2014/main" id="{5FBB05B1-FD89-4076-B6C9-1C20FAB07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71" name="Picture 1347" descr="F-LED201 new design">
          <a:extLst>
            <a:ext uri="{FF2B5EF4-FFF2-40B4-BE49-F238E27FC236}">
              <a16:creationId xmlns:a16="http://schemas.microsoft.com/office/drawing/2014/main" id="{33534B92-14EC-40B1-AE66-0A30D135A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72" name="Picture 1347" descr="F-LED201 new design">
          <a:extLst>
            <a:ext uri="{FF2B5EF4-FFF2-40B4-BE49-F238E27FC236}">
              <a16:creationId xmlns:a16="http://schemas.microsoft.com/office/drawing/2014/main" id="{417EB170-240A-4E1F-BBB0-5755672D3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73" name="Picture 1347" descr="F-LED201 new design">
          <a:extLst>
            <a:ext uri="{FF2B5EF4-FFF2-40B4-BE49-F238E27FC236}">
              <a16:creationId xmlns:a16="http://schemas.microsoft.com/office/drawing/2014/main" id="{6E7D64F3-54A8-40B9-BC32-1CF25F240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74" name="Picture 1347" descr="F-LED201 new design">
          <a:extLst>
            <a:ext uri="{FF2B5EF4-FFF2-40B4-BE49-F238E27FC236}">
              <a16:creationId xmlns:a16="http://schemas.microsoft.com/office/drawing/2014/main" id="{E4858D6C-76B0-4ECB-BB44-A1E2AB25C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75" name="Picture 1347" descr="F-LED201 new design">
          <a:extLst>
            <a:ext uri="{FF2B5EF4-FFF2-40B4-BE49-F238E27FC236}">
              <a16:creationId xmlns:a16="http://schemas.microsoft.com/office/drawing/2014/main" id="{9E15F860-D4B3-4F28-9080-971C6E95F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76" name="Picture 1347" descr="F-LED201 new design">
          <a:extLst>
            <a:ext uri="{FF2B5EF4-FFF2-40B4-BE49-F238E27FC236}">
              <a16:creationId xmlns:a16="http://schemas.microsoft.com/office/drawing/2014/main" id="{B3CE2107-98E4-4421-A8D1-A0E472FEE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77" name="Picture 1347" descr="F-LED201 new design">
          <a:extLst>
            <a:ext uri="{FF2B5EF4-FFF2-40B4-BE49-F238E27FC236}">
              <a16:creationId xmlns:a16="http://schemas.microsoft.com/office/drawing/2014/main" id="{EAF1714B-386B-4213-92E6-035384D64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78" name="Picture 1347" descr="F-LED201 new design">
          <a:extLst>
            <a:ext uri="{FF2B5EF4-FFF2-40B4-BE49-F238E27FC236}">
              <a16:creationId xmlns:a16="http://schemas.microsoft.com/office/drawing/2014/main" id="{6C1E575C-2EF2-4117-947D-F84B48A02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79" name="Picture 1347" descr="F-LED201 new design">
          <a:extLst>
            <a:ext uri="{FF2B5EF4-FFF2-40B4-BE49-F238E27FC236}">
              <a16:creationId xmlns:a16="http://schemas.microsoft.com/office/drawing/2014/main" id="{500CC828-7BB3-42A8-8559-889C0A90B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80" name="Picture 1347" descr="F-LED201 new design">
          <a:extLst>
            <a:ext uri="{FF2B5EF4-FFF2-40B4-BE49-F238E27FC236}">
              <a16:creationId xmlns:a16="http://schemas.microsoft.com/office/drawing/2014/main" id="{DCE19B1A-B254-43F5-8507-397D1485E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81" name="Picture 1347" descr="F-LED201 new design">
          <a:extLst>
            <a:ext uri="{FF2B5EF4-FFF2-40B4-BE49-F238E27FC236}">
              <a16:creationId xmlns:a16="http://schemas.microsoft.com/office/drawing/2014/main" id="{3B753297-50BF-4974-A5C9-C5FA7EC07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82" name="Picture 1347" descr="F-LED201 new design">
          <a:extLst>
            <a:ext uri="{FF2B5EF4-FFF2-40B4-BE49-F238E27FC236}">
              <a16:creationId xmlns:a16="http://schemas.microsoft.com/office/drawing/2014/main" id="{649A4901-9478-4820-81E5-2AF9F8190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83" name="Picture 1347" descr="F-LED201 new design">
          <a:extLst>
            <a:ext uri="{FF2B5EF4-FFF2-40B4-BE49-F238E27FC236}">
              <a16:creationId xmlns:a16="http://schemas.microsoft.com/office/drawing/2014/main" id="{7C6FB8BD-8EB0-4E8A-BE57-DF408FC93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84" name="Picture 1347" descr="F-LED201 new design">
          <a:extLst>
            <a:ext uri="{FF2B5EF4-FFF2-40B4-BE49-F238E27FC236}">
              <a16:creationId xmlns:a16="http://schemas.microsoft.com/office/drawing/2014/main" id="{B626C1C4-C477-4FDB-A7DE-1B85EAC76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85" name="Picture 1347" descr="F-LED201 new design">
          <a:extLst>
            <a:ext uri="{FF2B5EF4-FFF2-40B4-BE49-F238E27FC236}">
              <a16:creationId xmlns:a16="http://schemas.microsoft.com/office/drawing/2014/main" id="{644363A6-C94A-4F5D-AD18-C62E6A1F2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86" name="Picture 1347" descr="F-LED201 new design">
          <a:extLst>
            <a:ext uri="{FF2B5EF4-FFF2-40B4-BE49-F238E27FC236}">
              <a16:creationId xmlns:a16="http://schemas.microsoft.com/office/drawing/2014/main" id="{B224FD3B-A0D2-4BE6-8CAB-17FB121AC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87" name="Picture 1347" descr="F-LED201 new design">
          <a:extLst>
            <a:ext uri="{FF2B5EF4-FFF2-40B4-BE49-F238E27FC236}">
              <a16:creationId xmlns:a16="http://schemas.microsoft.com/office/drawing/2014/main" id="{33E7DC1A-492B-453E-854B-3F7496D19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88" name="Picture 1347" descr="F-LED201 new design">
          <a:extLst>
            <a:ext uri="{FF2B5EF4-FFF2-40B4-BE49-F238E27FC236}">
              <a16:creationId xmlns:a16="http://schemas.microsoft.com/office/drawing/2014/main" id="{DCCC1CAB-25B3-4780-B5FE-6026C4334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89" name="Picture 1347" descr="F-LED201 new design">
          <a:extLst>
            <a:ext uri="{FF2B5EF4-FFF2-40B4-BE49-F238E27FC236}">
              <a16:creationId xmlns:a16="http://schemas.microsoft.com/office/drawing/2014/main" id="{3A86D9B6-143A-4866-A1D2-4723DE0C3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90" name="Picture 1347" descr="F-LED201 new design">
          <a:extLst>
            <a:ext uri="{FF2B5EF4-FFF2-40B4-BE49-F238E27FC236}">
              <a16:creationId xmlns:a16="http://schemas.microsoft.com/office/drawing/2014/main" id="{A4A202F8-3F58-4B14-956F-143778E08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91" name="Picture 1347" descr="F-LED201 new design">
          <a:extLst>
            <a:ext uri="{FF2B5EF4-FFF2-40B4-BE49-F238E27FC236}">
              <a16:creationId xmlns:a16="http://schemas.microsoft.com/office/drawing/2014/main" id="{8A583CFC-9201-43CF-9F18-BB9A5BD29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92" name="Picture 1347" descr="F-LED201 new design">
          <a:extLst>
            <a:ext uri="{FF2B5EF4-FFF2-40B4-BE49-F238E27FC236}">
              <a16:creationId xmlns:a16="http://schemas.microsoft.com/office/drawing/2014/main" id="{5BAABB00-B78B-4A60-8A6D-E6D78038A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93" name="Picture 1347" descr="F-LED201 new design">
          <a:extLst>
            <a:ext uri="{FF2B5EF4-FFF2-40B4-BE49-F238E27FC236}">
              <a16:creationId xmlns:a16="http://schemas.microsoft.com/office/drawing/2014/main" id="{D8427328-51CE-4412-80D6-530D932A5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94" name="Picture 1347" descr="F-LED201 new design">
          <a:extLst>
            <a:ext uri="{FF2B5EF4-FFF2-40B4-BE49-F238E27FC236}">
              <a16:creationId xmlns:a16="http://schemas.microsoft.com/office/drawing/2014/main" id="{52F45584-9E5D-4E01-A65E-909263486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95" name="Picture 1347" descr="F-LED201 new design">
          <a:extLst>
            <a:ext uri="{FF2B5EF4-FFF2-40B4-BE49-F238E27FC236}">
              <a16:creationId xmlns:a16="http://schemas.microsoft.com/office/drawing/2014/main" id="{2AA7C600-01A9-48D5-B068-7F0A27C90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96" name="Picture 1347" descr="F-LED201 new design">
          <a:extLst>
            <a:ext uri="{FF2B5EF4-FFF2-40B4-BE49-F238E27FC236}">
              <a16:creationId xmlns:a16="http://schemas.microsoft.com/office/drawing/2014/main" id="{38E412A2-A65E-432A-84B5-0FC135448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97" name="Picture 1347" descr="F-LED201 new design">
          <a:extLst>
            <a:ext uri="{FF2B5EF4-FFF2-40B4-BE49-F238E27FC236}">
              <a16:creationId xmlns:a16="http://schemas.microsoft.com/office/drawing/2014/main" id="{DE82B2BA-C6F4-45EC-8B04-5054AB426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98" name="Picture 1347" descr="F-LED201 new design">
          <a:extLst>
            <a:ext uri="{FF2B5EF4-FFF2-40B4-BE49-F238E27FC236}">
              <a16:creationId xmlns:a16="http://schemas.microsoft.com/office/drawing/2014/main" id="{1875C839-D589-4476-87C3-1F2CC64C7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899" name="Picture 1347" descr="F-LED201 new design">
          <a:extLst>
            <a:ext uri="{FF2B5EF4-FFF2-40B4-BE49-F238E27FC236}">
              <a16:creationId xmlns:a16="http://schemas.microsoft.com/office/drawing/2014/main" id="{BCE1EC42-4972-42B9-96C8-67223A9F4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00" name="Picture 1347" descr="F-LED201 new design">
          <a:extLst>
            <a:ext uri="{FF2B5EF4-FFF2-40B4-BE49-F238E27FC236}">
              <a16:creationId xmlns:a16="http://schemas.microsoft.com/office/drawing/2014/main" id="{C9DD1F28-A3BC-47A4-8F84-8E3E9FF167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01" name="Picture 1347" descr="F-LED201 new design">
          <a:extLst>
            <a:ext uri="{FF2B5EF4-FFF2-40B4-BE49-F238E27FC236}">
              <a16:creationId xmlns:a16="http://schemas.microsoft.com/office/drawing/2014/main" id="{38EBD0A0-3EAE-487E-A0CE-AEDFC292E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02" name="Picture 1347" descr="F-LED201 new design">
          <a:extLst>
            <a:ext uri="{FF2B5EF4-FFF2-40B4-BE49-F238E27FC236}">
              <a16:creationId xmlns:a16="http://schemas.microsoft.com/office/drawing/2014/main" id="{0DFA83EB-B888-49BF-976C-B13D7E2A9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03" name="Picture 1347" descr="F-LED201 new design">
          <a:extLst>
            <a:ext uri="{FF2B5EF4-FFF2-40B4-BE49-F238E27FC236}">
              <a16:creationId xmlns:a16="http://schemas.microsoft.com/office/drawing/2014/main" id="{D0768040-AE13-4DE6-898A-F9E170D22D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04" name="Picture 1347" descr="F-LED201 new design">
          <a:extLst>
            <a:ext uri="{FF2B5EF4-FFF2-40B4-BE49-F238E27FC236}">
              <a16:creationId xmlns:a16="http://schemas.microsoft.com/office/drawing/2014/main" id="{7F9B215E-AA16-4B39-BDE6-E2CBCB4F5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05" name="Picture 1347" descr="F-LED201 new design">
          <a:extLst>
            <a:ext uri="{FF2B5EF4-FFF2-40B4-BE49-F238E27FC236}">
              <a16:creationId xmlns:a16="http://schemas.microsoft.com/office/drawing/2014/main" id="{15D328B1-5B46-455F-873F-23DC5AFD2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06" name="Picture 1347" descr="F-LED201 new design">
          <a:extLst>
            <a:ext uri="{FF2B5EF4-FFF2-40B4-BE49-F238E27FC236}">
              <a16:creationId xmlns:a16="http://schemas.microsoft.com/office/drawing/2014/main" id="{EEEBAF9D-8C08-46C7-8C5B-C6A8A381F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07" name="Picture 1347" descr="F-LED201 new design">
          <a:extLst>
            <a:ext uri="{FF2B5EF4-FFF2-40B4-BE49-F238E27FC236}">
              <a16:creationId xmlns:a16="http://schemas.microsoft.com/office/drawing/2014/main" id="{C567107C-1081-4675-ACEF-E754151A7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08" name="Picture 1347" descr="F-LED201 new design">
          <a:extLst>
            <a:ext uri="{FF2B5EF4-FFF2-40B4-BE49-F238E27FC236}">
              <a16:creationId xmlns:a16="http://schemas.microsoft.com/office/drawing/2014/main" id="{6BFBB5AC-AFD8-46A5-A92C-D6E5602D8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09" name="Picture 1347" descr="F-LED201 new design">
          <a:extLst>
            <a:ext uri="{FF2B5EF4-FFF2-40B4-BE49-F238E27FC236}">
              <a16:creationId xmlns:a16="http://schemas.microsoft.com/office/drawing/2014/main" id="{C6727EF9-5580-4270-A42A-3BE5948C3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10" name="Picture 1347" descr="F-LED201 new design">
          <a:extLst>
            <a:ext uri="{FF2B5EF4-FFF2-40B4-BE49-F238E27FC236}">
              <a16:creationId xmlns:a16="http://schemas.microsoft.com/office/drawing/2014/main" id="{A959E1E7-3C28-44E9-8A2C-7C0BE4E3A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11" name="Picture 1347" descr="F-LED201 new design">
          <a:extLst>
            <a:ext uri="{FF2B5EF4-FFF2-40B4-BE49-F238E27FC236}">
              <a16:creationId xmlns:a16="http://schemas.microsoft.com/office/drawing/2014/main" id="{23C2BAAF-9DEA-4832-B2F9-9F6F5B7946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12" name="Picture 1347" descr="F-LED201 new design">
          <a:extLst>
            <a:ext uri="{FF2B5EF4-FFF2-40B4-BE49-F238E27FC236}">
              <a16:creationId xmlns:a16="http://schemas.microsoft.com/office/drawing/2014/main" id="{8F957438-F99E-42CC-98AF-DFA792CD8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13" name="Picture 1347" descr="F-LED201 new design">
          <a:extLst>
            <a:ext uri="{FF2B5EF4-FFF2-40B4-BE49-F238E27FC236}">
              <a16:creationId xmlns:a16="http://schemas.microsoft.com/office/drawing/2014/main" id="{3AF41E21-82DE-4B6C-9729-BDC59351E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14" name="Picture 1347" descr="F-LED201 new design">
          <a:extLst>
            <a:ext uri="{FF2B5EF4-FFF2-40B4-BE49-F238E27FC236}">
              <a16:creationId xmlns:a16="http://schemas.microsoft.com/office/drawing/2014/main" id="{039DB08B-920B-4868-879C-4AD811389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15" name="Picture 1347" descr="F-LED201 new design">
          <a:extLst>
            <a:ext uri="{FF2B5EF4-FFF2-40B4-BE49-F238E27FC236}">
              <a16:creationId xmlns:a16="http://schemas.microsoft.com/office/drawing/2014/main" id="{CAAE0389-305D-4F73-BD44-104F3BACD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16" name="Picture 1347" descr="F-LED201 new design">
          <a:extLst>
            <a:ext uri="{FF2B5EF4-FFF2-40B4-BE49-F238E27FC236}">
              <a16:creationId xmlns:a16="http://schemas.microsoft.com/office/drawing/2014/main" id="{1D598CC8-94F6-4494-B609-6678DD9AE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17" name="Picture 1347" descr="F-LED201 new design">
          <a:extLst>
            <a:ext uri="{FF2B5EF4-FFF2-40B4-BE49-F238E27FC236}">
              <a16:creationId xmlns:a16="http://schemas.microsoft.com/office/drawing/2014/main" id="{9D2F0DE8-109E-4273-B619-E70D483A8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18" name="Picture 1347" descr="F-LED201 new design">
          <a:extLst>
            <a:ext uri="{FF2B5EF4-FFF2-40B4-BE49-F238E27FC236}">
              <a16:creationId xmlns:a16="http://schemas.microsoft.com/office/drawing/2014/main" id="{4B524E7D-8799-470E-8600-90D605CC50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19" name="Picture 1347" descr="F-LED201 new design">
          <a:extLst>
            <a:ext uri="{FF2B5EF4-FFF2-40B4-BE49-F238E27FC236}">
              <a16:creationId xmlns:a16="http://schemas.microsoft.com/office/drawing/2014/main" id="{2159CD59-C4A8-4B21-9B5E-01B4870A2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20" name="Picture 1347" descr="F-LED201 new design">
          <a:extLst>
            <a:ext uri="{FF2B5EF4-FFF2-40B4-BE49-F238E27FC236}">
              <a16:creationId xmlns:a16="http://schemas.microsoft.com/office/drawing/2014/main" id="{F3360161-4E20-4C43-9FD5-2E7A8B3D2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21" name="Picture 1347" descr="F-LED201 new design">
          <a:extLst>
            <a:ext uri="{FF2B5EF4-FFF2-40B4-BE49-F238E27FC236}">
              <a16:creationId xmlns:a16="http://schemas.microsoft.com/office/drawing/2014/main" id="{8287A9FC-557B-4A33-940E-08A51683C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22" name="Picture 1347" descr="F-LED201 new design">
          <a:extLst>
            <a:ext uri="{FF2B5EF4-FFF2-40B4-BE49-F238E27FC236}">
              <a16:creationId xmlns:a16="http://schemas.microsoft.com/office/drawing/2014/main" id="{06882474-D6C3-44FF-9AC7-2307ACEBF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23" name="Picture 1347" descr="F-LED201 new design">
          <a:extLst>
            <a:ext uri="{FF2B5EF4-FFF2-40B4-BE49-F238E27FC236}">
              <a16:creationId xmlns:a16="http://schemas.microsoft.com/office/drawing/2014/main" id="{20C653D5-9ABC-471D-B452-5C1449FC5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24" name="Picture 1347" descr="F-LED201 new design">
          <a:extLst>
            <a:ext uri="{FF2B5EF4-FFF2-40B4-BE49-F238E27FC236}">
              <a16:creationId xmlns:a16="http://schemas.microsoft.com/office/drawing/2014/main" id="{A40B23ED-D39B-4796-AF95-ABE756062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25" name="Picture 1347" descr="F-LED201 new design">
          <a:extLst>
            <a:ext uri="{FF2B5EF4-FFF2-40B4-BE49-F238E27FC236}">
              <a16:creationId xmlns:a16="http://schemas.microsoft.com/office/drawing/2014/main" id="{64C2027D-3F52-49E2-9734-96EC5B705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26" name="Picture 1347" descr="F-LED201 new design">
          <a:extLst>
            <a:ext uri="{FF2B5EF4-FFF2-40B4-BE49-F238E27FC236}">
              <a16:creationId xmlns:a16="http://schemas.microsoft.com/office/drawing/2014/main" id="{3ED2826C-5507-43C0-860A-405F805D1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27" name="Picture 1347" descr="F-LED201 new design">
          <a:extLst>
            <a:ext uri="{FF2B5EF4-FFF2-40B4-BE49-F238E27FC236}">
              <a16:creationId xmlns:a16="http://schemas.microsoft.com/office/drawing/2014/main" id="{C3B48C62-B218-47E7-A3A4-A29DB20BE8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28" name="Picture 1347" descr="F-LED201 new design">
          <a:extLst>
            <a:ext uri="{FF2B5EF4-FFF2-40B4-BE49-F238E27FC236}">
              <a16:creationId xmlns:a16="http://schemas.microsoft.com/office/drawing/2014/main" id="{C3ADA1C7-19CB-481E-80D5-D4F3AD0B5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29" name="Picture 1347" descr="F-LED201 new design">
          <a:extLst>
            <a:ext uri="{FF2B5EF4-FFF2-40B4-BE49-F238E27FC236}">
              <a16:creationId xmlns:a16="http://schemas.microsoft.com/office/drawing/2014/main" id="{D4158630-01C7-4CCA-BA3E-AFB5EDBCA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30" name="Picture 1347" descr="F-LED201 new design">
          <a:extLst>
            <a:ext uri="{FF2B5EF4-FFF2-40B4-BE49-F238E27FC236}">
              <a16:creationId xmlns:a16="http://schemas.microsoft.com/office/drawing/2014/main" id="{A7973346-485A-4851-A016-3E0261F13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31" name="Picture 1347" descr="F-LED201 new design">
          <a:extLst>
            <a:ext uri="{FF2B5EF4-FFF2-40B4-BE49-F238E27FC236}">
              <a16:creationId xmlns:a16="http://schemas.microsoft.com/office/drawing/2014/main" id="{530EAE68-E889-4DFA-B4C0-1B66F87D6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32" name="Picture 1347" descr="F-LED201 new design">
          <a:extLst>
            <a:ext uri="{FF2B5EF4-FFF2-40B4-BE49-F238E27FC236}">
              <a16:creationId xmlns:a16="http://schemas.microsoft.com/office/drawing/2014/main" id="{C1C5E973-6864-4145-9C3B-EABCFF78E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33" name="Picture 1347" descr="F-LED201 new design">
          <a:extLst>
            <a:ext uri="{FF2B5EF4-FFF2-40B4-BE49-F238E27FC236}">
              <a16:creationId xmlns:a16="http://schemas.microsoft.com/office/drawing/2014/main" id="{3C4E440F-10D7-4779-A4CD-DEC4F0F36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34" name="Picture 1347" descr="F-LED201 new design">
          <a:extLst>
            <a:ext uri="{FF2B5EF4-FFF2-40B4-BE49-F238E27FC236}">
              <a16:creationId xmlns:a16="http://schemas.microsoft.com/office/drawing/2014/main" id="{D924F4DD-EDEA-4D99-8399-036746C5E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35" name="Picture 1347" descr="F-LED201 new design">
          <a:extLst>
            <a:ext uri="{FF2B5EF4-FFF2-40B4-BE49-F238E27FC236}">
              <a16:creationId xmlns:a16="http://schemas.microsoft.com/office/drawing/2014/main" id="{CAE35DDB-D2AD-40C9-BED1-97B7C52CD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36" name="Picture 1347" descr="F-LED201 new design">
          <a:extLst>
            <a:ext uri="{FF2B5EF4-FFF2-40B4-BE49-F238E27FC236}">
              <a16:creationId xmlns:a16="http://schemas.microsoft.com/office/drawing/2014/main" id="{4732C804-4C03-48FB-A017-24043838B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37" name="Picture 1347" descr="F-LED201 new design">
          <a:extLst>
            <a:ext uri="{FF2B5EF4-FFF2-40B4-BE49-F238E27FC236}">
              <a16:creationId xmlns:a16="http://schemas.microsoft.com/office/drawing/2014/main" id="{7C2BEC97-7395-4681-9258-EE8F05A3E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38" name="Picture 1347" descr="F-LED201 new design">
          <a:extLst>
            <a:ext uri="{FF2B5EF4-FFF2-40B4-BE49-F238E27FC236}">
              <a16:creationId xmlns:a16="http://schemas.microsoft.com/office/drawing/2014/main" id="{0AFA1DCE-810E-443E-A9FE-5A5CFD08E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39" name="Picture 1347" descr="F-LED201 new design">
          <a:extLst>
            <a:ext uri="{FF2B5EF4-FFF2-40B4-BE49-F238E27FC236}">
              <a16:creationId xmlns:a16="http://schemas.microsoft.com/office/drawing/2014/main" id="{36189D12-85AA-49C0-B3CC-C02E84E0A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40" name="Picture 1347" descr="F-LED201 new design">
          <a:extLst>
            <a:ext uri="{FF2B5EF4-FFF2-40B4-BE49-F238E27FC236}">
              <a16:creationId xmlns:a16="http://schemas.microsoft.com/office/drawing/2014/main" id="{874AE501-1F7D-4CBE-A405-14869CA8F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41" name="Picture 1347" descr="F-LED201 new design">
          <a:extLst>
            <a:ext uri="{FF2B5EF4-FFF2-40B4-BE49-F238E27FC236}">
              <a16:creationId xmlns:a16="http://schemas.microsoft.com/office/drawing/2014/main" id="{02B21EC0-E336-4DA0-A49A-717F8EEE1D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42" name="Picture 1347" descr="F-LED201 new design">
          <a:extLst>
            <a:ext uri="{FF2B5EF4-FFF2-40B4-BE49-F238E27FC236}">
              <a16:creationId xmlns:a16="http://schemas.microsoft.com/office/drawing/2014/main" id="{D88FB186-7547-4C23-A645-AB20C0976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43" name="Picture 1347" descr="F-LED201 new design">
          <a:extLst>
            <a:ext uri="{FF2B5EF4-FFF2-40B4-BE49-F238E27FC236}">
              <a16:creationId xmlns:a16="http://schemas.microsoft.com/office/drawing/2014/main" id="{4EA6787A-D023-4AC1-B145-0539DCDBE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44" name="Picture 1347" descr="F-LED201 new design">
          <a:extLst>
            <a:ext uri="{FF2B5EF4-FFF2-40B4-BE49-F238E27FC236}">
              <a16:creationId xmlns:a16="http://schemas.microsoft.com/office/drawing/2014/main" id="{34515A46-47E3-4C94-86F6-E3DA585AE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45" name="Picture 1347" descr="F-LED201 new design">
          <a:extLst>
            <a:ext uri="{FF2B5EF4-FFF2-40B4-BE49-F238E27FC236}">
              <a16:creationId xmlns:a16="http://schemas.microsoft.com/office/drawing/2014/main" id="{74714C4A-864D-4491-9ED8-CCC9B5132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46" name="Picture 1347" descr="F-LED201 new design">
          <a:extLst>
            <a:ext uri="{FF2B5EF4-FFF2-40B4-BE49-F238E27FC236}">
              <a16:creationId xmlns:a16="http://schemas.microsoft.com/office/drawing/2014/main" id="{3610A986-5D26-4FF6-B042-12FA6CD43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47" name="Picture 1347" descr="F-LED201 new design">
          <a:extLst>
            <a:ext uri="{FF2B5EF4-FFF2-40B4-BE49-F238E27FC236}">
              <a16:creationId xmlns:a16="http://schemas.microsoft.com/office/drawing/2014/main" id="{4914CD7B-525E-45FE-8D49-9ECD7CA5C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48" name="Picture 1347" descr="F-LED201 new design">
          <a:extLst>
            <a:ext uri="{FF2B5EF4-FFF2-40B4-BE49-F238E27FC236}">
              <a16:creationId xmlns:a16="http://schemas.microsoft.com/office/drawing/2014/main" id="{396FBB09-481A-4571-8AD1-8C52DA665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49" name="Picture 1347" descr="F-LED201 new design">
          <a:extLst>
            <a:ext uri="{FF2B5EF4-FFF2-40B4-BE49-F238E27FC236}">
              <a16:creationId xmlns:a16="http://schemas.microsoft.com/office/drawing/2014/main" id="{420722C3-9D83-4A73-8BDF-B1EBD25722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50" name="Picture 1347" descr="F-LED201 new design">
          <a:extLst>
            <a:ext uri="{FF2B5EF4-FFF2-40B4-BE49-F238E27FC236}">
              <a16:creationId xmlns:a16="http://schemas.microsoft.com/office/drawing/2014/main" id="{EA0F5F97-93F0-47A5-AABD-458BC852B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51" name="Picture 1347" descr="F-LED201 new design">
          <a:extLst>
            <a:ext uri="{FF2B5EF4-FFF2-40B4-BE49-F238E27FC236}">
              <a16:creationId xmlns:a16="http://schemas.microsoft.com/office/drawing/2014/main" id="{7614B54E-D04D-44B7-94EE-10A9B2966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52" name="Picture 1347" descr="F-LED201 new design">
          <a:extLst>
            <a:ext uri="{FF2B5EF4-FFF2-40B4-BE49-F238E27FC236}">
              <a16:creationId xmlns:a16="http://schemas.microsoft.com/office/drawing/2014/main" id="{F06FC3A1-D53E-47D0-AC21-B1C480580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53" name="Picture 1347" descr="F-LED201 new design">
          <a:extLst>
            <a:ext uri="{FF2B5EF4-FFF2-40B4-BE49-F238E27FC236}">
              <a16:creationId xmlns:a16="http://schemas.microsoft.com/office/drawing/2014/main" id="{463E8B48-FDB2-4BD3-A5C7-2D4A2858D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54" name="Picture 1347" descr="F-LED201 new design">
          <a:extLst>
            <a:ext uri="{FF2B5EF4-FFF2-40B4-BE49-F238E27FC236}">
              <a16:creationId xmlns:a16="http://schemas.microsoft.com/office/drawing/2014/main" id="{571C04B4-0909-4989-88F2-FA87A4BDA8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55" name="Picture 1347" descr="F-LED201 new design">
          <a:extLst>
            <a:ext uri="{FF2B5EF4-FFF2-40B4-BE49-F238E27FC236}">
              <a16:creationId xmlns:a16="http://schemas.microsoft.com/office/drawing/2014/main" id="{8C5D4491-13C0-4BE2-93B1-8529643CB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56" name="Picture 1347" descr="F-LED201 new design">
          <a:extLst>
            <a:ext uri="{FF2B5EF4-FFF2-40B4-BE49-F238E27FC236}">
              <a16:creationId xmlns:a16="http://schemas.microsoft.com/office/drawing/2014/main" id="{04EC5917-6AB9-4E13-99FF-CC1D80677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57" name="Picture 1347" descr="F-LED201 new design">
          <a:extLst>
            <a:ext uri="{FF2B5EF4-FFF2-40B4-BE49-F238E27FC236}">
              <a16:creationId xmlns:a16="http://schemas.microsoft.com/office/drawing/2014/main" id="{2B7B1A63-5CE7-423C-B027-E09E52BF95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58" name="Picture 1347" descr="F-LED201 new design">
          <a:extLst>
            <a:ext uri="{FF2B5EF4-FFF2-40B4-BE49-F238E27FC236}">
              <a16:creationId xmlns:a16="http://schemas.microsoft.com/office/drawing/2014/main" id="{79F0A498-AB61-47FA-92DB-740586B5C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59" name="Picture 1347" descr="F-LED201 new design">
          <a:extLst>
            <a:ext uri="{FF2B5EF4-FFF2-40B4-BE49-F238E27FC236}">
              <a16:creationId xmlns:a16="http://schemas.microsoft.com/office/drawing/2014/main" id="{938B23F2-DE4B-4EB7-A07D-467954EC2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60" name="Picture 1347" descr="F-LED201 new design">
          <a:extLst>
            <a:ext uri="{FF2B5EF4-FFF2-40B4-BE49-F238E27FC236}">
              <a16:creationId xmlns:a16="http://schemas.microsoft.com/office/drawing/2014/main" id="{70995F93-D65F-424B-B0D9-7D2E528AB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61" name="Picture 1347" descr="F-LED201 new design">
          <a:extLst>
            <a:ext uri="{FF2B5EF4-FFF2-40B4-BE49-F238E27FC236}">
              <a16:creationId xmlns:a16="http://schemas.microsoft.com/office/drawing/2014/main" id="{18E5F748-AFA4-429A-BAFB-BE760BC88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62" name="Picture 1347" descr="F-LED201 new design">
          <a:extLst>
            <a:ext uri="{FF2B5EF4-FFF2-40B4-BE49-F238E27FC236}">
              <a16:creationId xmlns:a16="http://schemas.microsoft.com/office/drawing/2014/main" id="{62A04675-2D4A-48C8-BA76-30B8A0201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63" name="Picture 1347" descr="F-LED201 new design">
          <a:extLst>
            <a:ext uri="{FF2B5EF4-FFF2-40B4-BE49-F238E27FC236}">
              <a16:creationId xmlns:a16="http://schemas.microsoft.com/office/drawing/2014/main" id="{499EBD8A-59EF-4535-8CEC-9C8CA501F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64" name="Picture 1347" descr="F-LED201 new design">
          <a:extLst>
            <a:ext uri="{FF2B5EF4-FFF2-40B4-BE49-F238E27FC236}">
              <a16:creationId xmlns:a16="http://schemas.microsoft.com/office/drawing/2014/main" id="{72C61D16-DA56-463F-AF40-40B5410B4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65" name="Picture 1347" descr="F-LED201 new design">
          <a:extLst>
            <a:ext uri="{FF2B5EF4-FFF2-40B4-BE49-F238E27FC236}">
              <a16:creationId xmlns:a16="http://schemas.microsoft.com/office/drawing/2014/main" id="{A5EDBD70-68AD-4606-A2CB-A635D0503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66" name="Picture 1347" descr="F-LED201 new design">
          <a:extLst>
            <a:ext uri="{FF2B5EF4-FFF2-40B4-BE49-F238E27FC236}">
              <a16:creationId xmlns:a16="http://schemas.microsoft.com/office/drawing/2014/main" id="{0F313175-09CF-4C92-A13E-83A2E5C27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67" name="Picture 1347" descr="F-LED201 new design">
          <a:extLst>
            <a:ext uri="{FF2B5EF4-FFF2-40B4-BE49-F238E27FC236}">
              <a16:creationId xmlns:a16="http://schemas.microsoft.com/office/drawing/2014/main" id="{8CE9F022-68FC-4E18-A566-36DC7E30F6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68" name="Picture 1347" descr="F-LED201 new design">
          <a:extLst>
            <a:ext uri="{FF2B5EF4-FFF2-40B4-BE49-F238E27FC236}">
              <a16:creationId xmlns:a16="http://schemas.microsoft.com/office/drawing/2014/main" id="{0423117A-E964-4ED8-A18E-677633007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69" name="Picture 1347" descr="F-LED201 new design">
          <a:extLst>
            <a:ext uri="{FF2B5EF4-FFF2-40B4-BE49-F238E27FC236}">
              <a16:creationId xmlns:a16="http://schemas.microsoft.com/office/drawing/2014/main" id="{FCEB6843-47F4-4ED8-9C41-6148C5B2A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70" name="Picture 1347" descr="F-LED201 new design">
          <a:extLst>
            <a:ext uri="{FF2B5EF4-FFF2-40B4-BE49-F238E27FC236}">
              <a16:creationId xmlns:a16="http://schemas.microsoft.com/office/drawing/2014/main" id="{D7E4DC7D-D512-4F11-AFFA-3EF7F818C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71" name="Picture 1347" descr="F-LED201 new design">
          <a:extLst>
            <a:ext uri="{FF2B5EF4-FFF2-40B4-BE49-F238E27FC236}">
              <a16:creationId xmlns:a16="http://schemas.microsoft.com/office/drawing/2014/main" id="{84730DED-24B9-42EC-94CE-45722113D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72" name="Picture 1347" descr="F-LED201 new design">
          <a:extLst>
            <a:ext uri="{FF2B5EF4-FFF2-40B4-BE49-F238E27FC236}">
              <a16:creationId xmlns:a16="http://schemas.microsoft.com/office/drawing/2014/main" id="{99E8BC27-A31A-433D-B884-333836F263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73" name="Picture 1347" descr="F-LED201 new design">
          <a:extLst>
            <a:ext uri="{FF2B5EF4-FFF2-40B4-BE49-F238E27FC236}">
              <a16:creationId xmlns:a16="http://schemas.microsoft.com/office/drawing/2014/main" id="{665A2637-5C88-4191-A91F-05677594B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74" name="Picture 1347" descr="F-LED201 new design">
          <a:extLst>
            <a:ext uri="{FF2B5EF4-FFF2-40B4-BE49-F238E27FC236}">
              <a16:creationId xmlns:a16="http://schemas.microsoft.com/office/drawing/2014/main" id="{3E5B9121-73B5-4397-90D8-7F80EE12F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75" name="Picture 1347" descr="F-LED201 new design">
          <a:extLst>
            <a:ext uri="{FF2B5EF4-FFF2-40B4-BE49-F238E27FC236}">
              <a16:creationId xmlns:a16="http://schemas.microsoft.com/office/drawing/2014/main" id="{4317D479-B0D1-4527-9A9F-130C700BA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76" name="Picture 1347" descr="F-LED201 new design">
          <a:extLst>
            <a:ext uri="{FF2B5EF4-FFF2-40B4-BE49-F238E27FC236}">
              <a16:creationId xmlns:a16="http://schemas.microsoft.com/office/drawing/2014/main" id="{6BFBDF5B-D7AA-455E-90E1-DE769DDA9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77" name="Picture 1347" descr="F-LED201 new design">
          <a:extLst>
            <a:ext uri="{FF2B5EF4-FFF2-40B4-BE49-F238E27FC236}">
              <a16:creationId xmlns:a16="http://schemas.microsoft.com/office/drawing/2014/main" id="{05DCF8F2-F88C-4A52-AE2A-1B92591A3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78" name="Picture 1347" descr="F-LED201 new design">
          <a:extLst>
            <a:ext uri="{FF2B5EF4-FFF2-40B4-BE49-F238E27FC236}">
              <a16:creationId xmlns:a16="http://schemas.microsoft.com/office/drawing/2014/main" id="{AAAA8FDC-AFFD-46EB-9358-39A02A3D6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79" name="Picture 1347" descr="F-LED201 new design">
          <a:extLst>
            <a:ext uri="{FF2B5EF4-FFF2-40B4-BE49-F238E27FC236}">
              <a16:creationId xmlns:a16="http://schemas.microsoft.com/office/drawing/2014/main" id="{17A57063-E104-439C-A12D-F7037993C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80" name="Picture 1347" descr="F-LED201 new design">
          <a:extLst>
            <a:ext uri="{FF2B5EF4-FFF2-40B4-BE49-F238E27FC236}">
              <a16:creationId xmlns:a16="http://schemas.microsoft.com/office/drawing/2014/main" id="{A82BB896-B8F0-4022-92E6-1B9F3173A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81" name="Picture 1347" descr="F-LED201 new design">
          <a:extLst>
            <a:ext uri="{FF2B5EF4-FFF2-40B4-BE49-F238E27FC236}">
              <a16:creationId xmlns:a16="http://schemas.microsoft.com/office/drawing/2014/main" id="{3F6E79A3-BA4D-45C4-A74B-2652BC655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82" name="Picture 1347" descr="F-LED201 new design">
          <a:extLst>
            <a:ext uri="{FF2B5EF4-FFF2-40B4-BE49-F238E27FC236}">
              <a16:creationId xmlns:a16="http://schemas.microsoft.com/office/drawing/2014/main" id="{E1E3041D-500F-4FDA-9042-5132C9F34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83" name="Picture 1347" descr="F-LED201 new design">
          <a:extLst>
            <a:ext uri="{FF2B5EF4-FFF2-40B4-BE49-F238E27FC236}">
              <a16:creationId xmlns:a16="http://schemas.microsoft.com/office/drawing/2014/main" id="{0005638F-460A-4B25-8E1B-EC5A4A16C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84" name="Picture 1347" descr="F-LED201 new design">
          <a:extLst>
            <a:ext uri="{FF2B5EF4-FFF2-40B4-BE49-F238E27FC236}">
              <a16:creationId xmlns:a16="http://schemas.microsoft.com/office/drawing/2014/main" id="{4EA80CE2-6E19-42A3-9C10-BE1166AFF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85" name="Picture 1347" descr="F-LED201 new design">
          <a:extLst>
            <a:ext uri="{FF2B5EF4-FFF2-40B4-BE49-F238E27FC236}">
              <a16:creationId xmlns:a16="http://schemas.microsoft.com/office/drawing/2014/main" id="{D0F60DA4-C316-4251-A23D-AF5433E90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86" name="Picture 1347" descr="F-LED201 new design">
          <a:extLst>
            <a:ext uri="{FF2B5EF4-FFF2-40B4-BE49-F238E27FC236}">
              <a16:creationId xmlns:a16="http://schemas.microsoft.com/office/drawing/2014/main" id="{6A4C52C0-69A1-4D62-AB08-07B67219E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87" name="Picture 1347" descr="F-LED201 new design">
          <a:extLst>
            <a:ext uri="{FF2B5EF4-FFF2-40B4-BE49-F238E27FC236}">
              <a16:creationId xmlns:a16="http://schemas.microsoft.com/office/drawing/2014/main" id="{BE027A84-A479-4C86-A7D7-389BC32CB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88" name="Picture 1347" descr="F-LED201 new design">
          <a:extLst>
            <a:ext uri="{FF2B5EF4-FFF2-40B4-BE49-F238E27FC236}">
              <a16:creationId xmlns:a16="http://schemas.microsoft.com/office/drawing/2014/main" id="{2BBE364E-2FE1-4496-8E30-73ACC5000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89" name="Picture 1347" descr="F-LED201 new design">
          <a:extLst>
            <a:ext uri="{FF2B5EF4-FFF2-40B4-BE49-F238E27FC236}">
              <a16:creationId xmlns:a16="http://schemas.microsoft.com/office/drawing/2014/main" id="{4ABCBE20-AC10-435D-ADAE-5EC88F455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90" name="Picture 1347" descr="F-LED201 new design">
          <a:extLst>
            <a:ext uri="{FF2B5EF4-FFF2-40B4-BE49-F238E27FC236}">
              <a16:creationId xmlns:a16="http://schemas.microsoft.com/office/drawing/2014/main" id="{7DAB28C1-EC3D-4A37-84F5-3F431FCC4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91" name="Picture 1347" descr="F-LED201 new design">
          <a:extLst>
            <a:ext uri="{FF2B5EF4-FFF2-40B4-BE49-F238E27FC236}">
              <a16:creationId xmlns:a16="http://schemas.microsoft.com/office/drawing/2014/main" id="{1095C2CB-5CB4-4C84-A7DD-0F97176A13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92" name="Picture 1347" descr="F-LED201 new design">
          <a:extLst>
            <a:ext uri="{FF2B5EF4-FFF2-40B4-BE49-F238E27FC236}">
              <a16:creationId xmlns:a16="http://schemas.microsoft.com/office/drawing/2014/main" id="{2049674B-E39C-45A8-AF46-8FA7EDB40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93" name="Picture 1347" descr="F-LED201 new design">
          <a:extLst>
            <a:ext uri="{FF2B5EF4-FFF2-40B4-BE49-F238E27FC236}">
              <a16:creationId xmlns:a16="http://schemas.microsoft.com/office/drawing/2014/main" id="{F8D14F31-2E55-4B1E-AA46-971F67637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94" name="Picture 1347" descr="F-LED201 new design">
          <a:extLst>
            <a:ext uri="{FF2B5EF4-FFF2-40B4-BE49-F238E27FC236}">
              <a16:creationId xmlns:a16="http://schemas.microsoft.com/office/drawing/2014/main" id="{759D1501-3666-4B81-9D03-93A2C40B3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95" name="Picture 1347" descr="F-LED201 new design">
          <a:extLst>
            <a:ext uri="{FF2B5EF4-FFF2-40B4-BE49-F238E27FC236}">
              <a16:creationId xmlns:a16="http://schemas.microsoft.com/office/drawing/2014/main" id="{A44B1307-0B1B-4DA7-8273-ACE800A0F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96" name="Picture 1347" descr="F-LED201 new design">
          <a:extLst>
            <a:ext uri="{FF2B5EF4-FFF2-40B4-BE49-F238E27FC236}">
              <a16:creationId xmlns:a16="http://schemas.microsoft.com/office/drawing/2014/main" id="{DCDB557D-58FB-4F6A-AA03-8A05EF0965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97" name="Picture 1347" descr="F-LED201 new design">
          <a:extLst>
            <a:ext uri="{FF2B5EF4-FFF2-40B4-BE49-F238E27FC236}">
              <a16:creationId xmlns:a16="http://schemas.microsoft.com/office/drawing/2014/main" id="{FF4E1D39-7CA8-410B-831B-4971DDA8C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98" name="Picture 1347" descr="F-LED201 new design">
          <a:extLst>
            <a:ext uri="{FF2B5EF4-FFF2-40B4-BE49-F238E27FC236}">
              <a16:creationId xmlns:a16="http://schemas.microsoft.com/office/drawing/2014/main" id="{4FDE7393-9E8A-42A8-BBE3-9B9989C4AD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1999" name="Picture 1347" descr="F-LED201 new design">
          <a:extLst>
            <a:ext uri="{FF2B5EF4-FFF2-40B4-BE49-F238E27FC236}">
              <a16:creationId xmlns:a16="http://schemas.microsoft.com/office/drawing/2014/main" id="{10AC0082-58FF-44DB-9BDF-A148AC83F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00" name="Picture 1347" descr="F-LED201 new design">
          <a:extLst>
            <a:ext uri="{FF2B5EF4-FFF2-40B4-BE49-F238E27FC236}">
              <a16:creationId xmlns:a16="http://schemas.microsoft.com/office/drawing/2014/main" id="{8DAC1CBA-8757-4491-9F64-25E7DEC07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01" name="Picture 1347" descr="F-LED201 new design">
          <a:extLst>
            <a:ext uri="{FF2B5EF4-FFF2-40B4-BE49-F238E27FC236}">
              <a16:creationId xmlns:a16="http://schemas.microsoft.com/office/drawing/2014/main" id="{13FB0A58-B43B-4905-8142-E439CA01E6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02" name="Picture 1347" descr="F-LED201 new design">
          <a:extLst>
            <a:ext uri="{FF2B5EF4-FFF2-40B4-BE49-F238E27FC236}">
              <a16:creationId xmlns:a16="http://schemas.microsoft.com/office/drawing/2014/main" id="{8040CAD4-3DF9-44B4-9BDD-518B47B43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03" name="Picture 1347" descr="F-LED201 new design">
          <a:extLst>
            <a:ext uri="{FF2B5EF4-FFF2-40B4-BE49-F238E27FC236}">
              <a16:creationId xmlns:a16="http://schemas.microsoft.com/office/drawing/2014/main" id="{8F5FC318-6CCE-464C-AB17-200FBFF86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04" name="Picture 1347" descr="F-LED201 new design">
          <a:extLst>
            <a:ext uri="{FF2B5EF4-FFF2-40B4-BE49-F238E27FC236}">
              <a16:creationId xmlns:a16="http://schemas.microsoft.com/office/drawing/2014/main" id="{252C1613-85AB-4184-AA86-657C986D03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05" name="Picture 1347" descr="F-LED201 new design">
          <a:extLst>
            <a:ext uri="{FF2B5EF4-FFF2-40B4-BE49-F238E27FC236}">
              <a16:creationId xmlns:a16="http://schemas.microsoft.com/office/drawing/2014/main" id="{350F5568-5B1D-4A3B-A3C0-EE3AC5765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06" name="Picture 1347" descr="F-LED201 new design">
          <a:extLst>
            <a:ext uri="{FF2B5EF4-FFF2-40B4-BE49-F238E27FC236}">
              <a16:creationId xmlns:a16="http://schemas.microsoft.com/office/drawing/2014/main" id="{82736003-B531-49FC-9763-528902E39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07" name="Picture 1347" descr="F-LED201 new design">
          <a:extLst>
            <a:ext uri="{FF2B5EF4-FFF2-40B4-BE49-F238E27FC236}">
              <a16:creationId xmlns:a16="http://schemas.microsoft.com/office/drawing/2014/main" id="{1968525B-7436-4149-A86A-8E5D61A22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08" name="Picture 1347" descr="F-LED201 new design">
          <a:extLst>
            <a:ext uri="{FF2B5EF4-FFF2-40B4-BE49-F238E27FC236}">
              <a16:creationId xmlns:a16="http://schemas.microsoft.com/office/drawing/2014/main" id="{94D13258-A983-4993-AA76-7B1DB8ACB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09" name="Picture 1347" descr="F-LED201 new design">
          <a:extLst>
            <a:ext uri="{FF2B5EF4-FFF2-40B4-BE49-F238E27FC236}">
              <a16:creationId xmlns:a16="http://schemas.microsoft.com/office/drawing/2014/main" id="{97FAB0C6-128E-4052-9F46-FC8A40B87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10" name="Picture 1347" descr="F-LED201 new design">
          <a:extLst>
            <a:ext uri="{FF2B5EF4-FFF2-40B4-BE49-F238E27FC236}">
              <a16:creationId xmlns:a16="http://schemas.microsoft.com/office/drawing/2014/main" id="{F2D39ED0-ECBC-4476-A67E-B434B3A03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11" name="Picture 1347" descr="F-LED201 new design">
          <a:extLst>
            <a:ext uri="{FF2B5EF4-FFF2-40B4-BE49-F238E27FC236}">
              <a16:creationId xmlns:a16="http://schemas.microsoft.com/office/drawing/2014/main" id="{B719758D-2DD0-4FE7-983B-06E7D7CC9C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12" name="Picture 1347" descr="F-LED201 new design">
          <a:extLst>
            <a:ext uri="{FF2B5EF4-FFF2-40B4-BE49-F238E27FC236}">
              <a16:creationId xmlns:a16="http://schemas.microsoft.com/office/drawing/2014/main" id="{F4D18A7C-7D72-461C-A450-54DD8DDDC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13" name="Picture 1347" descr="F-LED201 new design">
          <a:extLst>
            <a:ext uri="{FF2B5EF4-FFF2-40B4-BE49-F238E27FC236}">
              <a16:creationId xmlns:a16="http://schemas.microsoft.com/office/drawing/2014/main" id="{C6E0536C-A751-4D40-A590-A97777626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14" name="Picture 1347" descr="F-LED201 new design">
          <a:extLst>
            <a:ext uri="{FF2B5EF4-FFF2-40B4-BE49-F238E27FC236}">
              <a16:creationId xmlns:a16="http://schemas.microsoft.com/office/drawing/2014/main" id="{7B49F459-FF34-4FF7-ABFE-25C417138C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15" name="Picture 1347" descr="F-LED201 new design">
          <a:extLst>
            <a:ext uri="{FF2B5EF4-FFF2-40B4-BE49-F238E27FC236}">
              <a16:creationId xmlns:a16="http://schemas.microsoft.com/office/drawing/2014/main" id="{E1AE3A57-5407-46D4-B673-27EAA5F4C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16" name="Picture 1347" descr="F-LED201 new design">
          <a:extLst>
            <a:ext uri="{FF2B5EF4-FFF2-40B4-BE49-F238E27FC236}">
              <a16:creationId xmlns:a16="http://schemas.microsoft.com/office/drawing/2014/main" id="{FF128793-2496-4FCE-B0E0-DA8EAD259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17" name="Picture 1347" descr="F-LED201 new design">
          <a:extLst>
            <a:ext uri="{FF2B5EF4-FFF2-40B4-BE49-F238E27FC236}">
              <a16:creationId xmlns:a16="http://schemas.microsoft.com/office/drawing/2014/main" id="{6E47B4E5-E05E-4A23-8EB0-CE4ADE1D8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18" name="Picture 1347" descr="F-LED201 new design">
          <a:extLst>
            <a:ext uri="{FF2B5EF4-FFF2-40B4-BE49-F238E27FC236}">
              <a16:creationId xmlns:a16="http://schemas.microsoft.com/office/drawing/2014/main" id="{ECE457FB-9F59-4130-BE13-5860AA48B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19" name="Picture 1347" descr="F-LED201 new design">
          <a:extLst>
            <a:ext uri="{FF2B5EF4-FFF2-40B4-BE49-F238E27FC236}">
              <a16:creationId xmlns:a16="http://schemas.microsoft.com/office/drawing/2014/main" id="{F87F67DF-0AD3-4E69-B260-D1E51ED01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20" name="Picture 1347" descr="F-LED201 new design">
          <a:extLst>
            <a:ext uri="{FF2B5EF4-FFF2-40B4-BE49-F238E27FC236}">
              <a16:creationId xmlns:a16="http://schemas.microsoft.com/office/drawing/2014/main" id="{31909803-37B6-424B-8DB2-61D0B3B8E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21" name="Picture 1347" descr="F-LED201 new design">
          <a:extLst>
            <a:ext uri="{FF2B5EF4-FFF2-40B4-BE49-F238E27FC236}">
              <a16:creationId xmlns:a16="http://schemas.microsoft.com/office/drawing/2014/main" id="{541E4D9D-1B0C-4518-9C3E-AEE5C13F4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22" name="Picture 1347" descr="F-LED201 new design">
          <a:extLst>
            <a:ext uri="{FF2B5EF4-FFF2-40B4-BE49-F238E27FC236}">
              <a16:creationId xmlns:a16="http://schemas.microsoft.com/office/drawing/2014/main" id="{71520E4F-2D77-4151-BEC8-78116E0C1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23" name="Picture 1347" descr="F-LED201 new design">
          <a:extLst>
            <a:ext uri="{FF2B5EF4-FFF2-40B4-BE49-F238E27FC236}">
              <a16:creationId xmlns:a16="http://schemas.microsoft.com/office/drawing/2014/main" id="{9AC2A628-AA47-4EFE-8A24-7A1CFBA97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24" name="Picture 1347" descr="F-LED201 new design">
          <a:extLst>
            <a:ext uri="{FF2B5EF4-FFF2-40B4-BE49-F238E27FC236}">
              <a16:creationId xmlns:a16="http://schemas.microsoft.com/office/drawing/2014/main" id="{69816222-5071-4648-9B95-08851DCD7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25" name="Picture 1347" descr="F-LED201 new design">
          <a:extLst>
            <a:ext uri="{FF2B5EF4-FFF2-40B4-BE49-F238E27FC236}">
              <a16:creationId xmlns:a16="http://schemas.microsoft.com/office/drawing/2014/main" id="{29C120A1-B9DE-4FF8-A2E9-79B6870F5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26" name="Picture 1347" descr="F-LED201 new design">
          <a:extLst>
            <a:ext uri="{FF2B5EF4-FFF2-40B4-BE49-F238E27FC236}">
              <a16:creationId xmlns:a16="http://schemas.microsoft.com/office/drawing/2014/main" id="{F00A113F-357F-43C6-9EF5-2EF419D4DB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27" name="Picture 1347" descr="F-LED201 new design">
          <a:extLst>
            <a:ext uri="{FF2B5EF4-FFF2-40B4-BE49-F238E27FC236}">
              <a16:creationId xmlns:a16="http://schemas.microsoft.com/office/drawing/2014/main" id="{E1CDAE90-7EAC-4085-B05E-7EE3A7AC9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28" name="Picture 1347" descr="F-LED201 new design">
          <a:extLst>
            <a:ext uri="{FF2B5EF4-FFF2-40B4-BE49-F238E27FC236}">
              <a16:creationId xmlns:a16="http://schemas.microsoft.com/office/drawing/2014/main" id="{4FB20D81-6AA6-4D1A-BF3C-B41258A56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29" name="Picture 1347" descr="F-LED201 new design">
          <a:extLst>
            <a:ext uri="{FF2B5EF4-FFF2-40B4-BE49-F238E27FC236}">
              <a16:creationId xmlns:a16="http://schemas.microsoft.com/office/drawing/2014/main" id="{5712A962-5750-4E6D-8A51-B13E421753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30" name="Picture 1347" descr="F-LED201 new design">
          <a:extLst>
            <a:ext uri="{FF2B5EF4-FFF2-40B4-BE49-F238E27FC236}">
              <a16:creationId xmlns:a16="http://schemas.microsoft.com/office/drawing/2014/main" id="{4C8AC823-0BF2-40C5-A10D-457960A340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31" name="Picture 1347" descr="F-LED201 new design">
          <a:extLst>
            <a:ext uri="{FF2B5EF4-FFF2-40B4-BE49-F238E27FC236}">
              <a16:creationId xmlns:a16="http://schemas.microsoft.com/office/drawing/2014/main" id="{743EB076-0A17-4594-A3CD-0F07F65D3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32" name="Picture 1347" descr="F-LED201 new design">
          <a:extLst>
            <a:ext uri="{FF2B5EF4-FFF2-40B4-BE49-F238E27FC236}">
              <a16:creationId xmlns:a16="http://schemas.microsoft.com/office/drawing/2014/main" id="{E9444178-84A2-4014-BAFA-A99BC86BB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33" name="Picture 1347" descr="F-LED201 new design">
          <a:extLst>
            <a:ext uri="{FF2B5EF4-FFF2-40B4-BE49-F238E27FC236}">
              <a16:creationId xmlns:a16="http://schemas.microsoft.com/office/drawing/2014/main" id="{35B932FB-379F-44D0-AE4D-3D31228B6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34" name="Picture 1347" descr="F-LED201 new design">
          <a:extLst>
            <a:ext uri="{FF2B5EF4-FFF2-40B4-BE49-F238E27FC236}">
              <a16:creationId xmlns:a16="http://schemas.microsoft.com/office/drawing/2014/main" id="{D56C6CAF-3D2B-41DA-8B35-8469DE664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35" name="Picture 1347" descr="F-LED201 new design">
          <a:extLst>
            <a:ext uri="{FF2B5EF4-FFF2-40B4-BE49-F238E27FC236}">
              <a16:creationId xmlns:a16="http://schemas.microsoft.com/office/drawing/2014/main" id="{1CDC843F-F599-446C-AE42-66B82ACCB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36" name="Picture 1347" descr="F-LED201 new design">
          <a:extLst>
            <a:ext uri="{FF2B5EF4-FFF2-40B4-BE49-F238E27FC236}">
              <a16:creationId xmlns:a16="http://schemas.microsoft.com/office/drawing/2014/main" id="{DB1100A3-BD58-4A89-9AB9-A6BFCC8680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37" name="Picture 1347" descr="F-LED201 new design">
          <a:extLst>
            <a:ext uri="{FF2B5EF4-FFF2-40B4-BE49-F238E27FC236}">
              <a16:creationId xmlns:a16="http://schemas.microsoft.com/office/drawing/2014/main" id="{6BFA0F6E-4050-412E-B0D9-8DB88C42E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38" name="Picture 1347" descr="F-LED201 new design">
          <a:extLst>
            <a:ext uri="{FF2B5EF4-FFF2-40B4-BE49-F238E27FC236}">
              <a16:creationId xmlns:a16="http://schemas.microsoft.com/office/drawing/2014/main" id="{C90A3FDF-DC95-4A72-9641-8116430B3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39" name="Picture 1347" descr="F-LED201 new design">
          <a:extLst>
            <a:ext uri="{FF2B5EF4-FFF2-40B4-BE49-F238E27FC236}">
              <a16:creationId xmlns:a16="http://schemas.microsoft.com/office/drawing/2014/main" id="{B20AA71F-201E-412B-A214-C596A99CA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40" name="Picture 1347" descr="F-LED201 new design">
          <a:extLst>
            <a:ext uri="{FF2B5EF4-FFF2-40B4-BE49-F238E27FC236}">
              <a16:creationId xmlns:a16="http://schemas.microsoft.com/office/drawing/2014/main" id="{1AE7A979-8310-4ED3-BC80-7F542AF3A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41" name="Picture 1347" descr="F-LED201 new design">
          <a:extLst>
            <a:ext uri="{FF2B5EF4-FFF2-40B4-BE49-F238E27FC236}">
              <a16:creationId xmlns:a16="http://schemas.microsoft.com/office/drawing/2014/main" id="{FA381E3D-28D6-4788-A194-AD145CB40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42" name="Picture 1347" descr="F-LED201 new design">
          <a:extLst>
            <a:ext uri="{FF2B5EF4-FFF2-40B4-BE49-F238E27FC236}">
              <a16:creationId xmlns:a16="http://schemas.microsoft.com/office/drawing/2014/main" id="{F63F82ED-8C7C-4A75-88CD-B7E2EAAC9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43" name="Picture 1347" descr="F-LED201 new design">
          <a:extLst>
            <a:ext uri="{FF2B5EF4-FFF2-40B4-BE49-F238E27FC236}">
              <a16:creationId xmlns:a16="http://schemas.microsoft.com/office/drawing/2014/main" id="{1204957E-C95F-4501-B3CE-1D61C9F3B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44" name="Picture 1347" descr="F-LED201 new design">
          <a:extLst>
            <a:ext uri="{FF2B5EF4-FFF2-40B4-BE49-F238E27FC236}">
              <a16:creationId xmlns:a16="http://schemas.microsoft.com/office/drawing/2014/main" id="{18EC1672-9380-4945-B42D-9C4CD11EF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45" name="Picture 1347" descr="F-LED201 new design">
          <a:extLst>
            <a:ext uri="{FF2B5EF4-FFF2-40B4-BE49-F238E27FC236}">
              <a16:creationId xmlns:a16="http://schemas.microsoft.com/office/drawing/2014/main" id="{A3D99518-C0FE-4C9E-B8C4-35CA4285F9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46" name="Picture 1347" descr="F-LED201 new design">
          <a:extLst>
            <a:ext uri="{FF2B5EF4-FFF2-40B4-BE49-F238E27FC236}">
              <a16:creationId xmlns:a16="http://schemas.microsoft.com/office/drawing/2014/main" id="{4782CFEE-A923-4284-8198-70DB55AB8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47" name="Picture 1347" descr="F-LED201 new design">
          <a:extLst>
            <a:ext uri="{FF2B5EF4-FFF2-40B4-BE49-F238E27FC236}">
              <a16:creationId xmlns:a16="http://schemas.microsoft.com/office/drawing/2014/main" id="{35898E42-E1C8-4BC1-9CE3-9CBEADA39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48" name="Picture 1347" descr="F-LED201 new design">
          <a:extLst>
            <a:ext uri="{FF2B5EF4-FFF2-40B4-BE49-F238E27FC236}">
              <a16:creationId xmlns:a16="http://schemas.microsoft.com/office/drawing/2014/main" id="{C2A8FCD8-5EBF-4A2C-A7D6-660E98DAA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49" name="Picture 1347" descr="F-LED201 new design">
          <a:extLst>
            <a:ext uri="{FF2B5EF4-FFF2-40B4-BE49-F238E27FC236}">
              <a16:creationId xmlns:a16="http://schemas.microsoft.com/office/drawing/2014/main" id="{0CE85BEA-FFD5-4734-A705-174149EB7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50" name="Picture 1347" descr="F-LED201 new design">
          <a:extLst>
            <a:ext uri="{FF2B5EF4-FFF2-40B4-BE49-F238E27FC236}">
              <a16:creationId xmlns:a16="http://schemas.microsoft.com/office/drawing/2014/main" id="{1AE6029D-9E99-4701-BFB4-6275B2500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51" name="Picture 1347" descr="F-LED201 new design">
          <a:extLst>
            <a:ext uri="{FF2B5EF4-FFF2-40B4-BE49-F238E27FC236}">
              <a16:creationId xmlns:a16="http://schemas.microsoft.com/office/drawing/2014/main" id="{892A8838-6339-4202-9387-1AA8633CC5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52" name="Picture 1347" descr="F-LED201 new design">
          <a:extLst>
            <a:ext uri="{FF2B5EF4-FFF2-40B4-BE49-F238E27FC236}">
              <a16:creationId xmlns:a16="http://schemas.microsoft.com/office/drawing/2014/main" id="{23A525EE-68E6-4FEA-B820-6A8BE19FF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53" name="Picture 1347" descr="F-LED201 new design">
          <a:extLst>
            <a:ext uri="{FF2B5EF4-FFF2-40B4-BE49-F238E27FC236}">
              <a16:creationId xmlns:a16="http://schemas.microsoft.com/office/drawing/2014/main" id="{A0D68C7C-1AC5-4FA8-A3A3-C4FE0FE14A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54" name="Picture 1347" descr="F-LED201 new design">
          <a:extLst>
            <a:ext uri="{FF2B5EF4-FFF2-40B4-BE49-F238E27FC236}">
              <a16:creationId xmlns:a16="http://schemas.microsoft.com/office/drawing/2014/main" id="{4CC44103-DCAA-455D-A2D4-7A4456DA8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55" name="Picture 1347" descr="F-LED201 new design">
          <a:extLst>
            <a:ext uri="{FF2B5EF4-FFF2-40B4-BE49-F238E27FC236}">
              <a16:creationId xmlns:a16="http://schemas.microsoft.com/office/drawing/2014/main" id="{236C4200-5BE5-4899-B57D-036B2FCB9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56" name="Picture 1347" descr="F-LED201 new design">
          <a:extLst>
            <a:ext uri="{FF2B5EF4-FFF2-40B4-BE49-F238E27FC236}">
              <a16:creationId xmlns:a16="http://schemas.microsoft.com/office/drawing/2014/main" id="{24BF7DD5-E098-4494-926A-D0EA732B4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57" name="Picture 1347" descr="F-LED201 new design">
          <a:extLst>
            <a:ext uri="{FF2B5EF4-FFF2-40B4-BE49-F238E27FC236}">
              <a16:creationId xmlns:a16="http://schemas.microsoft.com/office/drawing/2014/main" id="{19B3CC14-BD96-49F3-B0CD-DCBAFDF977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58" name="Picture 1347" descr="F-LED201 new design">
          <a:extLst>
            <a:ext uri="{FF2B5EF4-FFF2-40B4-BE49-F238E27FC236}">
              <a16:creationId xmlns:a16="http://schemas.microsoft.com/office/drawing/2014/main" id="{7B43C38D-6C52-4800-8A98-EA4B45296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59" name="Picture 1347" descr="F-LED201 new design">
          <a:extLst>
            <a:ext uri="{FF2B5EF4-FFF2-40B4-BE49-F238E27FC236}">
              <a16:creationId xmlns:a16="http://schemas.microsoft.com/office/drawing/2014/main" id="{788A4FC6-B3D2-4CDE-B8B9-1EAE7B0F2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60" name="Picture 1347" descr="F-LED201 new design">
          <a:extLst>
            <a:ext uri="{FF2B5EF4-FFF2-40B4-BE49-F238E27FC236}">
              <a16:creationId xmlns:a16="http://schemas.microsoft.com/office/drawing/2014/main" id="{AF37C4BB-F8B1-465D-906E-E1FF38C89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61" name="Picture 1347" descr="F-LED201 new design">
          <a:extLst>
            <a:ext uri="{FF2B5EF4-FFF2-40B4-BE49-F238E27FC236}">
              <a16:creationId xmlns:a16="http://schemas.microsoft.com/office/drawing/2014/main" id="{50FFD64A-718B-4585-B7CC-E74F481AD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62" name="Picture 1347" descr="F-LED201 new design">
          <a:extLst>
            <a:ext uri="{FF2B5EF4-FFF2-40B4-BE49-F238E27FC236}">
              <a16:creationId xmlns:a16="http://schemas.microsoft.com/office/drawing/2014/main" id="{B450630C-C329-4176-81EB-41A378E09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63" name="Picture 1347" descr="F-LED201 new design">
          <a:extLst>
            <a:ext uri="{FF2B5EF4-FFF2-40B4-BE49-F238E27FC236}">
              <a16:creationId xmlns:a16="http://schemas.microsoft.com/office/drawing/2014/main" id="{5E764685-B3C6-4F13-A3C0-1124376A5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64" name="Picture 1347" descr="F-LED201 new design">
          <a:extLst>
            <a:ext uri="{FF2B5EF4-FFF2-40B4-BE49-F238E27FC236}">
              <a16:creationId xmlns:a16="http://schemas.microsoft.com/office/drawing/2014/main" id="{D6BEFA5E-FBB0-4B1D-B329-AFDC54013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65" name="Picture 1347" descr="F-LED201 new design">
          <a:extLst>
            <a:ext uri="{FF2B5EF4-FFF2-40B4-BE49-F238E27FC236}">
              <a16:creationId xmlns:a16="http://schemas.microsoft.com/office/drawing/2014/main" id="{25AC11C8-58AA-423E-AC8B-40FF7EB60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66" name="Picture 1347" descr="F-LED201 new design">
          <a:extLst>
            <a:ext uri="{FF2B5EF4-FFF2-40B4-BE49-F238E27FC236}">
              <a16:creationId xmlns:a16="http://schemas.microsoft.com/office/drawing/2014/main" id="{5FE91A1B-3E94-4943-A199-98AC3F68C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67" name="Picture 1347" descr="F-LED201 new design">
          <a:extLst>
            <a:ext uri="{FF2B5EF4-FFF2-40B4-BE49-F238E27FC236}">
              <a16:creationId xmlns:a16="http://schemas.microsoft.com/office/drawing/2014/main" id="{C42151B4-306D-45EA-8038-2D1B930E43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68" name="Picture 1347" descr="F-LED201 new design">
          <a:extLst>
            <a:ext uri="{FF2B5EF4-FFF2-40B4-BE49-F238E27FC236}">
              <a16:creationId xmlns:a16="http://schemas.microsoft.com/office/drawing/2014/main" id="{6CD3102F-F2C8-4EE0-8EB5-9DCC1972C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69" name="Picture 1347" descr="F-LED201 new design">
          <a:extLst>
            <a:ext uri="{FF2B5EF4-FFF2-40B4-BE49-F238E27FC236}">
              <a16:creationId xmlns:a16="http://schemas.microsoft.com/office/drawing/2014/main" id="{A4694FF1-6F28-4E06-BF49-AC12D669B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70" name="Picture 1347" descr="F-LED201 new design">
          <a:extLst>
            <a:ext uri="{FF2B5EF4-FFF2-40B4-BE49-F238E27FC236}">
              <a16:creationId xmlns:a16="http://schemas.microsoft.com/office/drawing/2014/main" id="{5975D5C2-E202-47CB-BC5D-D9C886E2A5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71" name="Picture 1347" descr="F-LED201 new design">
          <a:extLst>
            <a:ext uri="{FF2B5EF4-FFF2-40B4-BE49-F238E27FC236}">
              <a16:creationId xmlns:a16="http://schemas.microsoft.com/office/drawing/2014/main" id="{3208DE82-C949-4223-99F1-9D145822E7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72" name="Picture 1347" descr="F-LED201 new design">
          <a:extLst>
            <a:ext uri="{FF2B5EF4-FFF2-40B4-BE49-F238E27FC236}">
              <a16:creationId xmlns:a16="http://schemas.microsoft.com/office/drawing/2014/main" id="{630070CC-8B23-4BED-80AB-F8F753DF7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73" name="Picture 1347" descr="F-LED201 new design">
          <a:extLst>
            <a:ext uri="{FF2B5EF4-FFF2-40B4-BE49-F238E27FC236}">
              <a16:creationId xmlns:a16="http://schemas.microsoft.com/office/drawing/2014/main" id="{AC61AEE5-DEBC-4C9B-882A-B79534B0D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74" name="Picture 1347" descr="F-LED201 new design">
          <a:extLst>
            <a:ext uri="{FF2B5EF4-FFF2-40B4-BE49-F238E27FC236}">
              <a16:creationId xmlns:a16="http://schemas.microsoft.com/office/drawing/2014/main" id="{8A078AE7-D0DD-4C10-96DD-4E26CFA1F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75" name="Picture 1347" descr="F-LED201 new design">
          <a:extLst>
            <a:ext uri="{FF2B5EF4-FFF2-40B4-BE49-F238E27FC236}">
              <a16:creationId xmlns:a16="http://schemas.microsoft.com/office/drawing/2014/main" id="{36B3D717-8DA9-45C2-8EA1-0EB99A52C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76" name="Picture 1347" descr="F-LED201 new design">
          <a:extLst>
            <a:ext uri="{FF2B5EF4-FFF2-40B4-BE49-F238E27FC236}">
              <a16:creationId xmlns:a16="http://schemas.microsoft.com/office/drawing/2014/main" id="{7A895BA6-175D-4683-A0B8-231DD0F7B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77" name="Picture 1347" descr="F-LED201 new design">
          <a:extLst>
            <a:ext uri="{FF2B5EF4-FFF2-40B4-BE49-F238E27FC236}">
              <a16:creationId xmlns:a16="http://schemas.microsoft.com/office/drawing/2014/main" id="{E17983C0-FC48-4DAA-AE7E-C4B10A3C4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78" name="Picture 1347" descr="F-LED201 new design">
          <a:extLst>
            <a:ext uri="{FF2B5EF4-FFF2-40B4-BE49-F238E27FC236}">
              <a16:creationId xmlns:a16="http://schemas.microsoft.com/office/drawing/2014/main" id="{EC1F2AB6-A325-46C8-BA81-7C3905FB3D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79" name="Picture 1347" descr="F-LED201 new design">
          <a:extLst>
            <a:ext uri="{FF2B5EF4-FFF2-40B4-BE49-F238E27FC236}">
              <a16:creationId xmlns:a16="http://schemas.microsoft.com/office/drawing/2014/main" id="{7626E9C4-7A5B-47B4-8D2E-A21771801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80" name="Picture 1347" descr="F-LED201 new design">
          <a:extLst>
            <a:ext uri="{FF2B5EF4-FFF2-40B4-BE49-F238E27FC236}">
              <a16:creationId xmlns:a16="http://schemas.microsoft.com/office/drawing/2014/main" id="{F22D7782-E75C-4725-9C29-BAE0852A6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81" name="Picture 1347" descr="F-LED201 new design">
          <a:extLst>
            <a:ext uri="{FF2B5EF4-FFF2-40B4-BE49-F238E27FC236}">
              <a16:creationId xmlns:a16="http://schemas.microsoft.com/office/drawing/2014/main" id="{07256360-838C-43A3-8B14-06445BE8A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82" name="Picture 1347" descr="F-LED201 new design">
          <a:extLst>
            <a:ext uri="{FF2B5EF4-FFF2-40B4-BE49-F238E27FC236}">
              <a16:creationId xmlns:a16="http://schemas.microsoft.com/office/drawing/2014/main" id="{1B780AB2-513D-4BE3-94B8-14232BF04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83" name="Picture 1347" descr="F-LED201 new design">
          <a:extLst>
            <a:ext uri="{FF2B5EF4-FFF2-40B4-BE49-F238E27FC236}">
              <a16:creationId xmlns:a16="http://schemas.microsoft.com/office/drawing/2014/main" id="{0F6E8294-7FC7-4166-80D9-B1B3BB564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84" name="Picture 1347" descr="F-LED201 new design">
          <a:extLst>
            <a:ext uri="{FF2B5EF4-FFF2-40B4-BE49-F238E27FC236}">
              <a16:creationId xmlns:a16="http://schemas.microsoft.com/office/drawing/2014/main" id="{531ADCA3-FAD2-46F6-A007-A3483D25F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85" name="Picture 1347" descr="F-LED201 new design">
          <a:extLst>
            <a:ext uri="{FF2B5EF4-FFF2-40B4-BE49-F238E27FC236}">
              <a16:creationId xmlns:a16="http://schemas.microsoft.com/office/drawing/2014/main" id="{EB8FC1CA-BEFA-4974-8D48-4A9D6CE2A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86" name="Picture 1347" descr="F-LED201 new design">
          <a:extLst>
            <a:ext uri="{FF2B5EF4-FFF2-40B4-BE49-F238E27FC236}">
              <a16:creationId xmlns:a16="http://schemas.microsoft.com/office/drawing/2014/main" id="{25B8500B-DAC0-4661-9D77-9C78822C8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87" name="Picture 1347" descr="F-LED201 new design">
          <a:extLst>
            <a:ext uri="{FF2B5EF4-FFF2-40B4-BE49-F238E27FC236}">
              <a16:creationId xmlns:a16="http://schemas.microsoft.com/office/drawing/2014/main" id="{980AFC9B-F9BC-4995-8A34-CAD8C176F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88" name="Picture 1347" descr="F-LED201 new design">
          <a:extLst>
            <a:ext uri="{FF2B5EF4-FFF2-40B4-BE49-F238E27FC236}">
              <a16:creationId xmlns:a16="http://schemas.microsoft.com/office/drawing/2014/main" id="{738E3926-F19C-4BB7-8194-7CB4DB19E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89" name="Picture 1347" descr="F-LED201 new design">
          <a:extLst>
            <a:ext uri="{FF2B5EF4-FFF2-40B4-BE49-F238E27FC236}">
              <a16:creationId xmlns:a16="http://schemas.microsoft.com/office/drawing/2014/main" id="{858FE8C4-AD25-45D5-A383-B6620556F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90" name="Picture 1347" descr="F-LED201 new design">
          <a:extLst>
            <a:ext uri="{FF2B5EF4-FFF2-40B4-BE49-F238E27FC236}">
              <a16:creationId xmlns:a16="http://schemas.microsoft.com/office/drawing/2014/main" id="{0D6965FC-F836-4971-B5A1-111A10FF6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91" name="Picture 1347" descr="F-LED201 new design">
          <a:extLst>
            <a:ext uri="{FF2B5EF4-FFF2-40B4-BE49-F238E27FC236}">
              <a16:creationId xmlns:a16="http://schemas.microsoft.com/office/drawing/2014/main" id="{87FF198B-3CE9-4F26-989A-5B45455E95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92" name="Picture 1347" descr="F-LED201 new design">
          <a:extLst>
            <a:ext uri="{FF2B5EF4-FFF2-40B4-BE49-F238E27FC236}">
              <a16:creationId xmlns:a16="http://schemas.microsoft.com/office/drawing/2014/main" id="{599C96DC-A283-44EB-B5D3-1DF12D335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93" name="Picture 1347" descr="F-LED201 new design">
          <a:extLst>
            <a:ext uri="{FF2B5EF4-FFF2-40B4-BE49-F238E27FC236}">
              <a16:creationId xmlns:a16="http://schemas.microsoft.com/office/drawing/2014/main" id="{46D98BA7-A387-48A4-B62D-6F532D3AC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94" name="Picture 1347" descr="F-LED201 new design">
          <a:extLst>
            <a:ext uri="{FF2B5EF4-FFF2-40B4-BE49-F238E27FC236}">
              <a16:creationId xmlns:a16="http://schemas.microsoft.com/office/drawing/2014/main" id="{533F0860-AEBE-4B2E-93CD-6678AFB80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95" name="Picture 1347" descr="F-LED201 new design">
          <a:extLst>
            <a:ext uri="{FF2B5EF4-FFF2-40B4-BE49-F238E27FC236}">
              <a16:creationId xmlns:a16="http://schemas.microsoft.com/office/drawing/2014/main" id="{0C83F542-6284-4B1A-9137-8C88F0E09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96" name="Picture 1347" descr="F-LED201 new design">
          <a:extLst>
            <a:ext uri="{FF2B5EF4-FFF2-40B4-BE49-F238E27FC236}">
              <a16:creationId xmlns:a16="http://schemas.microsoft.com/office/drawing/2014/main" id="{34EB4E1C-3297-45A2-B58B-393BA6523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97" name="Picture 1347" descr="F-LED201 new design">
          <a:extLst>
            <a:ext uri="{FF2B5EF4-FFF2-40B4-BE49-F238E27FC236}">
              <a16:creationId xmlns:a16="http://schemas.microsoft.com/office/drawing/2014/main" id="{C3637463-476B-4CF2-B5DF-25E768EED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98" name="Picture 1347" descr="F-LED201 new design">
          <a:extLst>
            <a:ext uri="{FF2B5EF4-FFF2-40B4-BE49-F238E27FC236}">
              <a16:creationId xmlns:a16="http://schemas.microsoft.com/office/drawing/2014/main" id="{401B8FF5-C3C4-4739-B967-E2AA3E5D6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099" name="Picture 1347" descr="F-LED201 new design">
          <a:extLst>
            <a:ext uri="{FF2B5EF4-FFF2-40B4-BE49-F238E27FC236}">
              <a16:creationId xmlns:a16="http://schemas.microsoft.com/office/drawing/2014/main" id="{E9688F0A-3E67-4962-9A76-B2C4448A4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00" name="Picture 1347" descr="F-LED201 new design">
          <a:extLst>
            <a:ext uri="{FF2B5EF4-FFF2-40B4-BE49-F238E27FC236}">
              <a16:creationId xmlns:a16="http://schemas.microsoft.com/office/drawing/2014/main" id="{B09FE9CD-FE52-488F-A040-B77CCFD56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01" name="Picture 1347" descr="F-LED201 new design">
          <a:extLst>
            <a:ext uri="{FF2B5EF4-FFF2-40B4-BE49-F238E27FC236}">
              <a16:creationId xmlns:a16="http://schemas.microsoft.com/office/drawing/2014/main" id="{5497D334-1462-4E87-826A-1BEADAE16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02" name="Picture 1347" descr="F-LED201 new design">
          <a:extLst>
            <a:ext uri="{FF2B5EF4-FFF2-40B4-BE49-F238E27FC236}">
              <a16:creationId xmlns:a16="http://schemas.microsoft.com/office/drawing/2014/main" id="{89896A92-BB8D-4A75-BFD3-03D25C561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03" name="Picture 1347" descr="F-LED201 new design">
          <a:extLst>
            <a:ext uri="{FF2B5EF4-FFF2-40B4-BE49-F238E27FC236}">
              <a16:creationId xmlns:a16="http://schemas.microsoft.com/office/drawing/2014/main" id="{4DF92D09-5D87-485B-AA4E-906F085DE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04" name="Picture 1347" descr="F-LED201 new design">
          <a:extLst>
            <a:ext uri="{FF2B5EF4-FFF2-40B4-BE49-F238E27FC236}">
              <a16:creationId xmlns:a16="http://schemas.microsoft.com/office/drawing/2014/main" id="{A6AA9247-D367-401E-8763-169517858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05" name="Picture 1347" descr="F-LED201 new design">
          <a:extLst>
            <a:ext uri="{FF2B5EF4-FFF2-40B4-BE49-F238E27FC236}">
              <a16:creationId xmlns:a16="http://schemas.microsoft.com/office/drawing/2014/main" id="{D0B53FA5-ED0E-49AF-84B7-D2657BD21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06" name="Picture 1347" descr="F-LED201 new design">
          <a:extLst>
            <a:ext uri="{FF2B5EF4-FFF2-40B4-BE49-F238E27FC236}">
              <a16:creationId xmlns:a16="http://schemas.microsoft.com/office/drawing/2014/main" id="{9C7136DA-94CE-402C-945E-1756EC7AC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07" name="Picture 1347" descr="F-LED201 new design">
          <a:extLst>
            <a:ext uri="{FF2B5EF4-FFF2-40B4-BE49-F238E27FC236}">
              <a16:creationId xmlns:a16="http://schemas.microsoft.com/office/drawing/2014/main" id="{3767B16D-659D-48A7-AC36-90C94E64A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08" name="Picture 1347" descr="F-LED201 new design">
          <a:extLst>
            <a:ext uri="{FF2B5EF4-FFF2-40B4-BE49-F238E27FC236}">
              <a16:creationId xmlns:a16="http://schemas.microsoft.com/office/drawing/2014/main" id="{13E6FEDF-D6A6-43BF-BE96-A8319DA44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09" name="Picture 1347" descr="F-LED201 new design">
          <a:extLst>
            <a:ext uri="{FF2B5EF4-FFF2-40B4-BE49-F238E27FC236}">
              <a16:creationId xmlns:a16="http://schemas.microsoft.com/office/drawing/2014/main" id="{8876A4C9-F7E5-4DB9-8FF2-D23AD4C96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10" name="Picture 1347" descr="F-LED201 new design">
          <a:extLst>
            <a:ext uri="{FF2B5EF4-FFF2-40B4-BE49-F238E27FC236}">
              <a16:creationId xmlns:a16="http://schemas.microsoft.com/office/drawing/2014/main" id="{52CCCC23-2B39-482F-B62B-A68B2964C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11" name="Picture 1347" descr="F-LED201 new design">
          <a:extLst>
            <a:ext uri="{FF2B5EF4-FFF2-40B4-BE49-F238E27FC236}">
              <a16:creationId xmlns:a16="http://schemas.microsoft.com/office/drawing/2014/main" id="{2A039B26-1D60-466E-ACB6-7BD980DBF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12" name="Picture 1347" descr="F-LED201 new design">
          <a:extLst>
            <a:ext uri="{FF2B5EF4-FFF2-40B4-BE49-F238E27FC236}">
              <a16:creationId xmlns:a16="http://schemas.microsoft.com/office/drawing/2014/main" id="{19CF17B6-BFBB-4A12-AF1A-1BA70C382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13" name="Picture 1347" descr="F-LED201 new design">
          <a:extLst>
            <a:ext uri="{FF2B5EF4-FFF2-40B4-BE49-F238E27FC236}">
              <a16:creationId xmlns:a16="http://schemas.microsoft.com/office/drawing/2014/main" id="{03B75B1E-F8AF-4CD7-BB8B-65640C46CC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14" name="Picture 1347" descr="F-LED201 new design">
          <a:extLst>
            <a:ext uri="{FF2B5EF4-FFF2-40B4-BE49-F238E27FC236}">
              <a16:creationId xmlns:a16="http://schemas.microsoft.com/office/drawing/2014/main" id="{1B5B8661-DF4F-48E3-8A86-FE1F029AC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15" name="Picture 1347" descr="F-LED201 new design">
          <a:extLst>
            <a:ext uri="{FF2B5EF4-FFF2-40B4-BE49-F238E27FC236}">
              <a16:creationId xmlns:a16="http://schemas.microsoft.com/office/drawing/2014/main" id="{1B3879D1-22EB-48B5-8202-53F5B37BD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16" name="Picture 1347" descr="F-LED201 new design">
          <a:extLst>
            <a:ext uri="{FF2B5EF4-FFF2-40B4-BE49-F238E27FC236}">
              <a16:creationId xmlns:a16="http://schemas.microsoft.com/office/drawing/2014/main" id="{88BDCFB6-A066-412D-8FFD-FA2A8C928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17" name="Picture 1347" descr="F-LED201 new design">
          <a:extLst>
            <a:ext uri="{FF2B5EF4-FFF2-40B4-BE49-F238E27FC236}">
              <a16:creationId xmlns:a16="http://schemas.microsoft.com/office/drawing/2014/main" id="{578D9879-06FF-48CE-9144-56D62C2D4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18" name="Picture 1347" descr="F-LED201 new design">
          <a:extLst>
            <a:ext uri="{FF2B5EF4-FFF2-40B4-BE49-F238E27FC236}">
              <a16:creationId xmlns:a16="http://schemas.microsoft.com/office/drawing/2014/main" id="{DE38F049-1B5D-444E-8F00-ED3857E44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19" name="Picture 1347" descr="F-LED201 new design">
          <a:extLst>
            <a:ext uri="{FF2B5EF4-FFF2-40B4-BE49-F238E27FC236}">
              <a16:creationId xmlns:a16="http://schemas.microsoft.com/office/drawing/2014/main" id="{EDE62564-367A-4E9A-A102-18C14EA86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20" name="Picture 1347" descr="F-LED201 new design">
          <a:extLst>
            <a:ext uri="{FF2B5EF4-FFF2-40B4-BE49-F238E27FC236}">
              <a16:creationId xmlns:a16="http://schemas.microsoft.com/office/drawing/2014/main" id="{CFF2A31B-478E-4A26-9752-D62AC4282A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21" name="Picture 1347" descr="F-LED201 new design">
          <a:extLst>
            <a:ext uri="{FF2B5EF4-FFF2-40B4-BE49-F238E27FC236}">
              <a16:creationId xmlns:a16="http://schemas.microsoft.com/office/drawing/2014/main" id="{A13E30F1-EF35-48C5-99A9-45BA857C5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22" name="Picture 1347" descr="F-LED201 new design">
          <a:extLst>
            <a:ext uri="{FF2B5EF4-FFF2-40B4-BE49-F238E27FC236}">
              <a16:creationId xmlns:a16="http://schemas.microsoft.com/office/drawing/2014/main" id="{F5982F5C-E475-4637-B3B5-ACC177DD9C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23" name="Picture 1347" descr="F-LED201 new design">
          <a:extLst>
            <a:ext uri="{FF2B5EF4-FFF2-40B4-BE49-F238E27FC236}">
              <a16:creationId xmlns:a16="http://schemas.microsoft.com/office/drawing/2014/main" id="{1A553C11-EFFB-46E5-BB40-5BE23516A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24" name="Picture 1347" descr="F-LED201 new design">
          <a:extLst>
            <a:ext uri="{FF2B5EF4-FFF2-40B4-BE49-F238E27FC236}">
              <a16:creationId xmlns:a16="http://schemas.microsoft.com/office/drawing/2014/main" id="{8686CAB9-2E13-495A-8158-B49E67271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25" name="Picture 1347" descr="F-LED201 new design">
          <a:extLst>
            <a:ext uri="{FF2B5EF4-FFF2-40B4-BE49-F238E27FC236}">
              <a16:creationId xmlns:a16="http://schemas.microsoft.com/office/drawing/2014/main" id="{8A33E8A2-2133-44BD-A2DB-BB8131906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26" name="Picture 1347" descr="F-LED201 new design">
          <a:extLst>
            <a:ext uri="{FF2B5EF4-FFF2-40B4-BE49-F238E27FC236}">
              <a16:creationId xmlns:a16="http://schemas.microsoft.com/office/drawing/2014/main" id="{B3C4B881-DDA1-48AE-A056-AF04ED281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27" name="Picture 1347" descr="F-LED201 new design">
          <a:extLst>
            <a:ext uri="{FF2B5EF4-FFF2-40B4-BE49-F238E27FC236}">
              <a16:creationId xmlns:a16="http://schemas.microsoft.com/office/drawing/2014/main" id="{4FA9ABE9-DC83-4A7A-863F-A86F0E7FD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28" name="Picture 1347" descr="F-LED201 new design">
          <a:extLst>
            <a:ext uri="{FF2B5EF4-FFF2-40B4-BE49-F238E27FC236}">
              <a16:creationId xmlns:a16="http://schemas.microsoft.com/office/drawing/2014/main" id="{C6B8406E-E989-49A0-B4EE-EF762FBB3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29" name="Picture 1347" descr="F-LED201 new design">
          <a:extLst>
            <a:ext uri="{FF2B5EF4-FFF2-40B4-BE49-F238E27FC236}">
              <a16:creationId xmlns:a16="http://schemas.microsoft.com/office/drawing/2014/main" id="{4E3569D5-7E8A-4FBE-8C63-E19BFDED7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30" name="Picture 1347" descr="F-LED201 new design">
          <a:extLst>
            <a:ext uri="{FF2B5EF4-FFF2-40B4-BE49-F238E27FC236}">
              <a16:creationId xmlns:a16="http://schemas.microsoft.com/office/drawing/2014/main" id="{D00DB67B-1822-40F7-8189-1C3F59832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31" name="Picture 1347" descr="F-LED201 new design">
          <a:extLst>
            <a:ext uri="{FF2B5EF4-FFF2-40B4-BE49-F238E27FC236}">
              <a16:creationId xmlns:a16="http://schemas.microsoft.com/office/drawing/2014/main" id="{5D3D4C52-A634-4D9B-8D8A-1AA7AA853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32" name="Picture 1347" descr="F-LED201 new design">
          <a:extLst>
            <a:ext uri="{FF2B5EF4-FFF2-40B4-BE49-F238E27FC236}">
              <a16:creationId xmlns:a16="http://schemas.microsoft.com/office/drawing/2014/main" id="{B5407D63-BCBE-4591-BA5A-E379428FA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33" name="Picture 1347" descr="F-LED201 new design">
          <a:extLst>
            <a:ext uri="{FF2B5EF4-FFF2-40B4-BE49-F238E27FC236}">
              <a16:creationId xmlns:a16="http://schemas.microsoft.com/office/drawing/2014/main" id="{9C4AE5CC-CCF8-405D-A165-23B1DF0C7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34" name="Picture 1347" descr="F-LED201 new design">
          <a:extLst>
            <a:ext uri="{FF2B5EF4-FFF2-40B4-BE49-F238E27FC236}">
              <a16:creationId xmlns:a16="http://schemas.microsoft.com/office/drawing/2014/main" id="{A0F46C75-C46E-42E5-8590-5C7EE9B23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35" name="Picture 1347" descr="F-LED201 new design">
          <a:extLst>
            <a:ext uri="{FF2B5EF4-FFF2-40B4-BE49-F238E27FC236}">
              <a16:creationId xmlns:a16="http://schemas.microsoft.com/office/drawing/2014/main" id="{0C5E2DE3-3A72-4BFB-93A9-7D1021FB0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36" name="Picture 1347" descr="F-LED201 new design">
          <a:extLst>
            <a:ext uri="{FF2B5EF4-FFF2-40B4-BE49-F238E27FC236}">
              <a16:creationId xmlns:a16="http://schemas.microsoft.com/office/drawing/2014/main" id="{88EC88DA-BE08-4CC4-8330-A3F161F58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37" name="Picture 1347" descr="F-LED201 new design">
          <a:extLst>
            <a:ext uri="{FF2B5EF4-FFF2-40B4-BE49-F238E27FC236}">
              <a16:creationId xmlns:a16="http://schemas.microsoft.com/office/drawing/2014/main" id="{6BB6CF75-CADE-4E76-924D-62C80C6F2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38" name="Picture 1347" descr="F-LED201 new design">
          <a:extLst>
            <a:ext uri="{FF2B5EF4-FFF2-40B4-BE49-F238E27FC236}">
              <a16:creationId xmlns:a16="http://schemas.microsoft.com/office/drawing/2014/main" id="{D46DEBB6-4F25-4B15-9D1A-B1B1AD4C4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39" name="Picture 1347" descr="F-LED201 new design">
          <a:extLst>
            <a:ext uri="{FF2B5EF4-FFF2-40B4-BE49-F238E27FC236}">
              <a16:creationId xmlns:a16="http://schemas.microsoft.com/office/drawing/2014/main" id="{07DBAF34-EF9C-422C-9EA2-85E564F38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40" name="Picture 1347" descr="F-LED201 new design">
          <a:extLst>
            <a:ext uri="{FF2B5EF4-FFF2-40B4-BE49-F238E27FC236}">
              <a16:creationId xmlns:a16="http://schemas.microsoft.com/office/drawing/2014/main" id="{BF69EC17-0B94-4A37-B15A-AD812762E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41" name="Picture 1347" descr="F-LED201 new design">
          <a:extLst>
            <a:ext uri="{FF2B5EF4-FFF2-40B4-BE49-F238E27FC236}">
              <a16:creationId xmlns:a16="http://schemas.microsoft.com/office/drawing/2014/main" id="{AF1DC1A9-9DF6-4B61-AC8B-BB0D556E86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42" name="Picture 1347" descr="F-LED201 new design">
          <a:extLst>
            <a:ext uri="{FF2B5EF4-FFF2-40B4-BE49-F238E27FC236}">
              <a16:creationId xmlns:a16="http://schemas.microsoft.com/office/drawing/2014/main" id="{69A124B9-C04B-4B7B-8128-74C39CC80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43" name="Picture 1347" descr="F-LED201 new design">
          <a:extLst>
            <a:ext uri="{FF2B5EF4-FFF2-40B4-BE49-F238E27FC236}">
              <a16:creationId xmlns:a16="http://schemas.microsoft.com/office/drawing/2014/main" id="{70E190D9-442C-4A15-9986-78308D941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44" name="Picture 1347" descr="F-LED201 new design">
          <a:extLst>
            <a:ext uri="{FF2B5EF4-FFF2-40B4-BE49-F238E27FC236}">
              <a16:creationId xmlns:a16="http://schemas.microsoft.com/office/drawing/2014/main" id="{5B5D4E3E-D458-4346-BE03-0C29FD5EA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45" name="Picture 1347" descr="F-LED201 new design">
          <a:extLst>
            <a:ext uri="{FF2B5EF4-FFF2-40B4-BE49-F238E27FC236}">
              <a16:creationId xmlns:a16="http://schemas.microsoft.com/office/drawing/2014/main" id="{CA225204-42BD-4757-AA31-EBC652F6F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46" name="Picture 1347" descr="F-LED201 new design">
          <a:extLst>
            <a:ext uri="{FF2B5EF4-FFF2-40B4-BE49-F238E27FC236}">
              <a16:creationId xmlns:a16="http://schemas.microsoft.com/office/drawing/2014/main" id="{C3B428D5-CEB4-40FF-B483-56189B99F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47" name="Picture 1347" descr="F-LED201 new design">
          <a:extLst>
            <a:ext uri="{FF2B5EF4-FFF2-40B4-BE49-F238E27FC236}">
              <a16:creationId xmlns:a16="http://schemas.microsoft.com/office/drawing/2014/main" id="{20AE6D92-6887-47A8-82A7-8E50B333C9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48" name="Picture 1347" descr="F-LED201 new design">
          <a:extLst>
            <a:ext uri="{FF2B5EF4-FFF2-40B4-BE49-F238E27FC236}">
              <a16:creationId xmlns:a16="http://schemas.microsoft.com/office/drawing/2014/main" id="{98053773-37EC-478B-AD8E-7F7521C22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49" name="Picture 1347" descr="F-LED201 new design">
          <a:extLst>
            <a:ext uri="{FF2B5EF4-FFF2-40B4-BE49-F238E27FC236}">
              <a16:creationId xmlns:a16="http://schemas.microsoft.com/office/drawing/2014/main" id="{5E144077-74B0-415E-B99D-40636D888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50" name="Picture 1347" descr="F-LED201 new design">
          <a:extLst>
            <a:ext uri="{FF2B5EF4-FFF2-40B4-BE49-F238E27FC236}">
              <a16:creationId xmlns:a16="http://schemas.microsoft.com/office/drawing/2014/main" id="{54B85280-1B63-4C38-995A-E3882021E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51" name="Picture 1347" descr="F-LED201 new design">
          <a:extLst>
            <a:ext uri="{FF2B5EF4-FFF2-40B4-BE49-F238E27FC236}">
              <a16:creationId xmlns:a16="http://schemas.microsoft.com/office/drawing/2014/main" id="{06A46122-B8B0-4D64-B346-B328642C4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52" name="Picture 1347" descr="F-LED201 new design">
          <a:extLst>
            <a:ext uri="{FF2B5EF4-FFF2-40B4-BE49-F238E27FC236}">
              <a16:creationId xmlns:a16="http://schemas.microsoft.com/office/drawing/2014/main" id="{51FA4AFD-C694-4E10-99B8-74B995A80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53" name="Picture 1347" descr="F-LED201 new design">
          <a:extLst>
            <a:ext uri="{FF2B5EF4-FFF2-40B4-BE49-F238E27FC236}">
              <a16:creationId xmlns:a16="http://schemas.microsoft.com/office/drawing/2014/main" id="{AE4A8B99-0BB8-46B2-B304-36034E4E1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54" name="Picture 1347" descr="F-LED201 new design">
          <a:extLst>
            <a:ext uri="{FF2B5EF4-FFF2-40B4-BE49-F238E27FC236}">
              <a16:creationId xmlns:a16="http://schemas.microsoft.com/office/drawing/2014/main" id="{C1AD7292-6866-4D7D-A1F9-71F540D74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55" name="Picture 1347" descr="F-LED201 new design">
          <a:extLst>
            <a:ext uri="{FF2B5EF4-FFF2-40B4-BE49-F238E27FC236}">
              <a16:creationId xmlns:a16="http://schemas.microsoft.com/office/drawing/2014/main" id="{D2502E5F-FC20-4000-A6A9-92A20F655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56" name="Picture 1347" descr="F-LED201 new design">
          <a:extLst>
            <a:ext uri="{FF2B5EF4-FFF2-40B4-BE49-F238E27FC236}">
              <a16:creationId xmlns:a16="http://schemas.microsoft.com/office/drawing/2014/main" id="{44B6D8DF-9946-4465-B04F-89B088482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57" name="Picture 1347" descr="F-LED201 new design">
          <a:extLst>
            <a:ext uri="{FF2B5EF4-FFF2-40B4-BE49-F238E27FC236}">
              <a16:creationId xmlns:a16="http://schemas.microsoft.com/office/drawing/2014/main" id="{ADA8AFF6-5B68-4919-8BDF-3CBA9DE27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58" name="Picture 1347" descr="F-LED201 new design">
          <a:extLst>
            <a:ext uri="{FF2B5EF4-FFF2-40B4-BE49-F238E27FC236}">
              <a16:creationId xmlns:a16="http://schemas.microsoft.com/office/drawing/2014/main" id="{6566395B-4265-4D21-AB72-859F2F641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59" name="Picture 1347" descr="F-LED201 new design">
          <a:extLst>
            <a:ext uri="{FF2B5EF4-FFF2-40B4-BE49-F238E27FC236}">
              <a16:creationId xmlns:a16="http://schemas.microsoft.com/office/drawing/2014/main" id="{F9DB6631-C088-41C1-A87C-EE99855C8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60" name="Picture 1347" descr="F-LED201 new design">
          <a:extLst>
            <a:ext uri="{FF2B5EF4-FFF2-40B4-BE49-F238E27FC236}">
              <a16:creationId xmlns:a16="http://schemas.microsoft.com/office/drawing/2014/main" id="{6F2DAF0A-A249-45D9-A9B5-473869283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61" name="Picture 1347" descr="F-LED201 new design">
          <a:extLst>
            <a:ext uri="{FF2B5EF4-FFF2-40B4-BE49-F238E27FC236}">
              <a16:creationId xmlns:a16="http://schemas.microsoft.com/office/drawing/2014/main" id="{13F2788A-AB91-4E78-BE41-D9CAB7FE0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62" name="Picture 1347" descr="F-LED201 new design">
          <a:extLst>
            <a:ext uri="{FF2B5EF4-FFF2-40B4-BE49-F238E27FC236}">
              <a16:creationId xmlns:a16="http://schemas.microsoft.com/office/drawing/2014/main" id="{D8D87667-F601-4BBF-B7CE-9F0CBCEBF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63" name="Picture 1347" descr="F-LED201 new design">
          <a:extLst>
            <a:ext uri="{FF2B5EF4-FFF2-40B4-BE49-F238E27FC236}">
              <a16:creationId xmlns:a16="http://schemas.microsoft.com/office/drawing/2014/main" id="{EFACEB78-FED6-4812-BB9A-BCE2759D1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64" name="Picture 1347" descr="F-LED201 new design">
          <a:extLst>
            <a:ext uri="{FF2B5EF4-FFF2-40B4-BE49-F238E27FC236}">
              <a16:creationId xmlns:a16="http://schemas.microsoft.com/office/drawing/2014/main" id="{E3C1C092-2051-4A3F-A030-64588052A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65" name="Picture 1347" descr="F-LED201 new design">
          <a:extLst>
            <a:ext uri="{FF2B5EF4-FFF2-40B4-BE49-F238E27FC236}">
              <a16:creationId xmlns:a16="http://schemas.microsoft.com/office/drawing/2014/main" id="{F0EA9538-06D4-4875-A339-B906FC7D8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66" name="Picture 1347" descr="F-LED201 new design">
          <a:extLst>
            <a:ext uri="{FF2B5EF4-FFF2-40B4-BE49-F238E27FC236}">
              <a16:creationId xmlns:a16="http://schemas.microsoft.com/office/drawing/2014/main" id="{6B3264B5-8131-4DDE-8296-3E7DEDE3F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67" name="Picture 1347" descr="F-LED201 new design">
          <a:extLst>
            <a:ext uri="{FF2B5EF4-FFF2-40B4-BE49-F238E27FC236}">
              <a16:creationId xmlns:a16="http://schemas.microsoft.com/office/drawing/2014/main" id="{32448D9A-5B33-44A9-9CE2-C161AA480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68" name="Picture 1347" descr="F-LED201 new design">
          <a:extLst>
            <a:ext uri="{FF2B5EF4-FFF2-40B4-BE49-F238E27FC236}">
              <a16:creationId xmlns:a16="http://schemas.microsoft.com/office/drawing/2014/main" id="{319E25F4-4E05-4130-BD1C-36B5D6DD83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69" name="Picture 1347" descr="F-LED201 new design">
          <a:extLst>
            <a:ext uri="{FF2B5EF4-FFF2-40B4-BE49-F238E27FC236}">
              <a16:creationId xmlns:a16="http://schemas.microsoft.com/office/drawing/2014/main" id="{0A833B00-5965-4A99-A638-6ADCB62E3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70" name="Picture 1347" descr="F-LED201 new design">
          <a:extLst>
            <a:ext uri="{FF2B5EF4-FFF2-40B4-BE49-F238E27FC236}">
              <a16:creationId xmlns:a16="http://schemas.microsoft.com/office/drawing/2014/main" id="{270E23D3-813F-4F96-874A-129538FA4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71" name="Picture 1347" descr="F-LED201 new design">
          <a:extLst>
            <a:ext uri="{FF2B5EF4-FFF2-40B4-BE49-F238E27FC236}">
              <a16:creationId xmlns:a16="http://schemas.microsoft.com/office/drawing/2014/main" id="{62160A57-9983-4D59-8C2F-9B621BA24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72" name="Picture 1347" descr="F-LED201 new design">
          <a:extLst>
            <a:ext uri="{FF2B5EF4-FFF2-40B4-BE49-F238E27FC236}">
              <a16:creationId xmlns:a16="http://schemas.microsoft.com/office/drawing/2014/main" id="{A683FE2B-0263-4B53-950A-6E38A75665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73" name="Picture 1347" descr="F-LED201 new design">
          <a:extLst>
            <a:ext uri="{FF2B5EF4-FFF2-40B4-BE49-F238E27FC236}">
              <a16:creationId xmlns:a16="http://schemas.microsoft.com/office/drawing/2014/main" id="{B86AB2C6-4704-4523-89B6-6DC409470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74" name="Picture 1347" descr="F-LED201 new design">
          <a:extLst>
            <a:ext uri="{FF2B5EF4-FFF2-40B4-BE49-F238E27FC236}">
              <a16:creationId xmlns:a16="http://schemas.microsoft.com/office/drawing/2014/main" id="{83A62281-0C1D-4CAA-BB90-3A7412CA62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75" name="Picture 1347" descr="F-LED201 new design">
          <a:extLst>
            <a:ext uri="{FF2B5EF4-FFF2-40B4-BE49-F238E27FC236}">
              <a16:creationId xmlns:a16="http://schemas.microsoft.com/office/drawing/2014/main" id="{6AD4CB04-E27E-4A54-82AA-5C62B85FE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76" name="Picture 1347" descr="F-LED201 new design">
          <a:extLst>
            <a:ext uri="{FF2B5EF4-FFF2-40B4-BE49-F238E27FC236}">
              <a16:creationId xmlns:a16="http://schemas.microsoft.com/office/drawing/2014/main" id="{81C563C9-4F06-4921-86B8-F57968190F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77" name="Picture 1347" descr="F-LED201 new design">
          <a:extLst>
            <a:ext uri="{FF2B5EF4-FFF2-40B4-BE49-F238E27FC236}">
              <a16:creationId xmlns:a16="http://schemas.microsoft.com/office/drawing/2014/main" id="{F2FDE280-45B5-419D-A1B7-6BB5C6E9A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78" name="Picture 1347" descr="F-LED201 new design">
          <a:extLst>
            <a:ext uri="{FF2B5EF4-FFF2-40B4-BE49-F238E27FC236}">
              <a16:creationId xmlns:a16="http://schemas.microsoft.com/office/drawing/2014/main" id="{A6E4A709-647D-41C8-8F8F-A970D553C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79" name="Picture 1347" descr="F-LED201 new design">
          <a:extLst>
            <a:ext uri="{FF2B5EF4-FFF2-40B4-BE49-F238E27FC236}">
              <a16:creationId xmlns:a16="http://schemas.microsoft.com/office/drawing/2014/main" id="{C206759B-E627-41A1-85D4-AFDE36839C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80" name="Picture 1347" descr="F-LED201 new design">
          <a:extLst>
            <a:ext uri="{FF2B5EF4-FFF2-40B4-BE49-F238E27FC236}">
              <a16:creationId xmlns:a16="http://schemas.microsoft.com/office/drawing/2014/main" id="{DB86ECA8-714E-424E-B633-645C2E0FC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81" name="Picture 1347" descr="F-LED201 new design">
          <a:extLst>
            <a:ext uri="{FF2B5EF4-FFF2-40B4-BE49-F238E27FC236}">
              <a16:creationId xmlns:a16="http://schemas.microsoft.com/office/drawing/2014/main" id="{F6EB1759-A71B-4A7F-B4D1-48A779741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82" name="Picture 1347" descr="F-LED201 new design">
          <a:extLst>
            <a:ext uri="{FF2B5EF4-FFF2-40B4-BE49-F238E27FC236}">
              <a16:creationId xmlns:a16="http://schemas.microsoft.com/office/drawing/2014/main" id="{D76B5B34-CC71-4E4D-B615-366F92E812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83" name="Picture 1347" descr="F-LED201 new design">
          <a:extLst>
            <a:ext uri="{FF2B5EF4-FFF2-40B4-BE49-F238E27FC236}">
              <a16:creationId xmlns:a16="http://schemas.microsoft.com/office/drawing/2014/main" id="{E3B090A7-D440-4E8C-A538-15F00CE75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84" name="Picture 1347" descr="F-LED201 new design">
          <a:extLst>
            <a:ext uri="{FF2B5EF4-FFF2-40B4-BE49-F238E27FC236}">
              <a16:creationId xmlns:a16="http://schemas.microsoft.com/office/drawing/2014/main" id="{4AD0EAA5-0F0C-4861-956F-4DD46D5E2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85" name="Picture 1347" descr="F-LED201 new design">
          <a:extLst>
            <a:ext uri="{FF2B5EF4-FFF2-40B4-BE49-F238E27FC236}">
              <a16:creationId xmlns:a16="http://schemas.microsoft.com/office/drawing/2014/main" id="{DB75DD23-B5E3-4677-925E-3C57BE408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86" name="Picture 1347" descr="F-LED201 new design">
          <a:extLst>
            <a:ext uri="{FF2B5EF4-FFF2-40B4-BE49-F238E27FC236}">
              <a16:creationId xmlns:a16="http://schemas.microsoft.com/office/drawing/2014/main" id="{9111B870-EB5E-49E2-8363-8C3E81F34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87" name="Picture 1347" descr="F-LED201 new design">
          <a:extLst>
            <a:ext uri="{FF2B5EF4-FFF2-40B4-BE49-F238E27FC236}">
              <a16:creationId xmlns:a16="http://schemas.microsoft.com/office/drawing/2014/main" id="{EE3250D1-2F1E-4687-85E8-83A1F3788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88" name="Picture 1347" descr="F-LED201 new design">
          <a:extLst>
            <a:ext uri="{FF2B5EF4-FFF2-40B4-BE49-F238E27FC236}">
              <a16:creationId xmlns:a16="http://schemas.microsoft.com/office/drawing/2014/main" id="{C6304C09-5D64-4F44-9B35-7E65280F7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89" name="Picture 1347" descr="F-LED201 new design">
          <a:extLst>
            <a:ext uri="{FF2B5EF4-FFF2-40B4-BE49-F238E27FC236}">
              <a16:creationId xmlns:a16="http://schemas.microsoft.com/office/drawing/2014/main" id="{A8172E47-0316-40C5-91D4-AECBB7B65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90" name="Picture 1347" descr="F-LED201 new design">
          <a:extLst>
            <a:ext uri="{FF2B5EF4-FFF2-40B4-BE49-F238E27FC236}">
              <a16:creationId xmlns:a16="http://schemas.microsoft.com/office/drawing/2014/main" id="{BCD81FEF-471E-445B-AE3A-85F492E48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91" name="Picture 1347" descr="F-LED201 new design">
          <a:extLst>
            <a:ext uri="{FF2B5EF4-FFF2-40B4-BE49-F238E27FC236}">
              <a16:creationId xmlns:a16="http://schemas.microsoft.com/office/drawing/2014/main" id="{47C247D3-D644-490D-98CB-E7AAE8A94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92" name="Picture 1347" descr="F-LED201 new design">
          <a:extLst>
            <a:ext uri="{FF2B5EF4-FFF2-40B4-BE49-F238E27FC236}">
              <a16:creationId xmlns:a16="http://schemas.microsoft.com/office/drawing/2014/main" id="{AB261DEB-9D6A-4F6C-AED3-FF0AC7E45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93" name="Picture 1347" descr="F-LED201 new design">
          <a:extLst>
            <a:ext uri="{FF2B5EF4-FFF2-40B4-BE49-F238E27FC236}">
              <a16:creationId xmlns:a16="http://schemas.microsoft.com/office/drawing/2014/main" id="{B5E89DBB-4D4C-4CA1-915A-BA4D9596C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94" name="Picture 1347" descr="F-LED201 new design">
          <a:extLst>
            <a:ext uri="{FF2B5EF4-FFF2-40B4-BE49-F238E27FC236}">
              <a16:creationId xmlns:a16="http://schemas.microsoft.com/office/drawing/2014/main" id="{87349006-4F7D-436A-BE00-2A6190AD5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95" name="Picture 1347" descr="F-LED201 new design">
          <a:extLst>
            <a:ext uri="{FF2B5EF4-FFF2-40B4-BE49-F238E27FC236}">
              <a16:creationId xmlns:a16="http://schemas.microsoft.com/office/drawing/2014/main" id="{479B6596-B233-460A-A755-0A3718D8F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96" name="Picture 1347" descr="F-LED201 new design">
          <a:extLst>
            <a:ext uri="{FF2B5EF4-FFF2-40B4-BE49-F238E27FC236}">
              <a16:creationId xmlns:a16="http://schemas.microsoft.com/office/drawing/2014/main" id="{6E3DF106-7D0F-4077-9AA2-3BFE6B164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97" name="Picture 1347" descr="F-LED201 new design">
          <a:extLst>
            <a:ext uri="{FF2B5EF4-FFF2-40B4-BE49-F238E27FC236}">
              <a16:creationId xmlns:a16="http://schemas.microsoft.com/office/drawing/2014/main" id="{0D7BAD31-51D4-48E0-AD3C-D5625A685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98" name="Picture 1347" descr="F-LED201 new design">
          <a:extLst>
            <a:ext uri="{FF2B5EF4-FFF2-40B4-BE49-F238E27FC236}">
              <a16:creationId xmlns:a16="http://schemas.microsoft.com/office/drawing/2014/main" id="{C242EDDD-2982-4BD9-AFB1-AE727DB5F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199" name="Picture 1347" descr="F-LED201 new design">
          <a:extLst>
            <a:ext uri="{FF2B5EF4-FFF2-40B4-BE49-F238E27FC236}">
              <a16:creationId xmlns:a16="http://schemas.microsoft.com/office/drawing/2014/main" id="{EAF7574A-A273-4A90-B855-0B7C2A4F8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00" name="Picture 1347" descr="F-LED201 new design">
          <a:extLst>
            <a:ext uri="{FF2B5EF4-FFF2-40B4-BE49-F238E27FC236}">
              <a16:creationId xmlns:a16="http://schemas.microsoft.com/office/drawing/2014/main" id="{C53C37A6-BE30-426C-9D68-BC82A2537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01" name="Picture 1347" descr="F-LED201 new design">
          <a:extLst>
            <a:ext uri="{FF2B5EF4-FFF2-40B4-BE49-F238E27FC236}">
              <a16:creationId xmlns:a16="http://schemas.microsoft.com/office/drawing/2014/main" id="{AEBC5899-76D1-47E0-8B72-5B8D252EB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02" name="Picture 1347" descr="F-LED201 new design">
          <a:extLst>
            <a:ext uri="{FF2B5EF4-FFF2-40B4-BE49-F238E27FC236}">
              <a16:creationId xmlns:a16="http://schemas.microsoft.com/office/drawing/2014/main" id="{091BC8A9-175F-4BF0-95D6-4240162F7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03" name="Picture 1347" descr="F-LED201 new design">
          <a:extLst>
            <a:ext uri="{FF2B5EF4-FFF2-40B4-BE49-F238E27FC236}">
              <a16:creationId xmlns:a16="http://schemas.microsoft.com/office/drawing/2014/main" id="{C32F121F-996C-4194-9518-C22DE2E44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04" name="Picture 1347" descr="F-LED201 new design">
          <a:extLst>
            <a:ext uri="{FF2B5EF4-FFF2-40B4-BE49-F238E27FC236}">
              <a16:creationId xmlns:a16="http://schemas.microsoft.com/office/drawing/2014/main" id="{D565B63B-9306-4FEA-B132-D360D0886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05" name="Picture 1347" descr="F-LED201 new design">
          <a:extLst>
            <a:ext uri="{FF2B5EF4-FFF2-40B4-BE49-F238E27FC236}">
              <a16:creationId xmlns:a16="http://schemas.microsoft.com/office/drawing/2014/main" id="{C5D43875-0C4E-410C-875B-4B7C1AAA6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06" name="Picture 1347" descr="F-LED201 new design">
          <a:extLst>
            <a:ext uri="{FF2B5EF4-FFF2-40B4-BE49-F238E27FC236}">
              <a16:creationId xmlns:a16="http://schemas.microsoft.com/office/drawing/2014/main" id="{350FB348-1BF6-441C-AFBE-0E99BF86B2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07" name="Picture 1347" descr="F-LED201 new design">
          <a:extLst>
            <a:ext uri="{FF2B5EF4-FFF2-40B4-BE49-F238E27FC236}">
              <a16:creationId xmlns:a16="http://schemas.microsoft.com/office/drawing/2014/main" id="{6C49B6DC-7793-4EE6-A723-B16EF8C37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08" name="Picture 1347" descr="F-LED201 new design">
          <a:extLst>
            <a:ext uri="{FF2B5EF4-FFF2-40B4-BE49-F238E27FC236}">
              <a16:creationId xmlns:a16="http://schemas.microsoft.com/office/drawing/2014/main" id="{66336406-D2F8-4975-B6CE-632EE4E80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09" name="Picture 1347" descr="F-LED201 new design">
          <a:extLst>
            <a:ext uri="{FF2B5EF4-FFF2-40B4-BE49-F238E27FC236}">
              <a16:creationId xmlns:a16="http://schemas.microsoft.com/office/drawing/2014/main" id="{062F2688-FC93-4D1A-BAB4-0CB4635DA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10" name="Picture 1347" descr="F-LED201 new design">
          <a:extLst>
            <a:ext uri="{FF2B5EF4-FFF2-40B4-BE49-F238E27FC236}">
              <a16:creationId xmlns:a16="http://schemas.microsoft.com/office/drawing/2014/main" id="{09A97237-AF48-466B-8774-29EE4DF8B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11" name="Picture 1347" descr="F-LED201 new design">
          <a:extLst>
            <a:ext uri="{FF2B5EF4-FFF2-40B4-BE49-F238E27FC236}">
              <a16:creationId xmlns:a16="http://schemas.microsoft.com/office/drawing/2014/main" id="{B99DC521-B17C-4FFA-8842-6D4F7EDEF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12" name="Picture 1347" descr="F-LED201 new design">
          <a:extLst>
            <a:ext uri="{FF2B5EF4-FFF2-40B4-BE49-F238E27FC236}">
              <a16:creationId xmlns:a16="http://schemas.microsoft.com/office/drawing/2014/main" id="{122187AC-F2A0-4F6B-B5CB-480093F3A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13" name="Picture 1347" descr="F-LED201 new design">
          <a:extLst>
            <a:ext uri="{FF2B5EF4-FFF2-40B4-BE49-F238E27FC236}">
              <a16:creationId xmlns:a16="http://schemas.microsoft.com/office/drawing/2014/main" id="{8B03ECC6-BD06-49FD-87E6-B1061B9109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14" name="Picture 1347" descr="F-LED201 new design">
          <a:extLst>
            <a:ext uri="{FF2B5EF4-FFF2-40B4-BE49-F238E27FC236}">
              <a16:creationId xmlns:a16="http://schemas.microsoft.com/office/drawing/2014/main" id="{1FB912BE-F3E8-4268-9688-37BE6DB3E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15" name="Picture 1347" descr="F-LED201 new design">
          <a:extLst>
            <a:ext uri="{FF2B5EF4-FFF2-40B4-BE49-F238E27FC236}">
              <a16:creationId xmlns:a16="http://schemas.microsoft.com/office/drawing/2014/main" id="{29BACDF3-5E6C-4D5A-BBA0-59E961E13D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16" name="Picture 1347" descr="F-LED201 new design">
          <a:extLst>
            <a:ext uri="{FF2B5EF4-FFF2-40B4-BE49-F238E27FC236}">
              <a16:creationId xmlns:a16="http://schemas.microsoft.com/office/drawing/2014/main" id="{DC5D913B-12F3-4E24-9E71-7E27771BE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17" name="Picture 1347" descr="F-LED201 new design">
          <a:extLst>
            <a:ext uri="{FF2B5EF4-FFF2-40B4-BE49-F238E27FC236}">
              <a16:creationId xmlns:a16="http://schemas.microsoft.com/office/drawing/2014/main" id="{B70EFC9C-2E36-4D60-8FBE-8709B87F7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18" name="Picture 1347" descr="F-LED201 new design">
          <a:extLst>
            <a:ext uri="{FF2B5EF4-FFF2-40B4-BE49-F238E27FC236}">
              <a16:creationId xmlns:a16="http://schemas.microsoft.com/office/drawing/2014/main" id="{A324FDF1-7D9B-408C-91FC-09585D945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19" name="Picture 1347" descr="F-LED201 new design">
          <a:extLst>
            <a:ext uri="{FF2B5EF4-FFF2-40B4-BE49-F238E27FC236}">
              <a16:creationId xmlns:a16="http://schemas.microsoft.com/office/drawing/2014/main" id="{B5B00808-C36F-4EBD-9F05-8F0753AC4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20" name="Picture 1347" descr="F-LED201 new design">
          <a:extLst>
            <a:ext uri="{FF2B5EF4-FFF2-40B4-BE49-F238E27FC236}">
              <a16:creationId xmlns:a16="http://schemas.microsoft.com/office/drawing/2014/main" id="{AA0C2254-CDE7-438F-A9B9-23489F22B4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21" name="Picture 1347" descr="F-LED201 new design">
          <a:extLst>
            <a:ext uri="{FF2B5EF4-FFF2-40B4-BE49-F238E27FC236}">
              <a16:creationId xmlns:a16="http://schemas.microsoft.com/office/drawing/2014/main" id="{93FA9410-9A89-4DDC-8CF3-EA1A7F54C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22" name="Picture 1347" descr="F-LED201 new design">
          <a:extLst>
            <a:ext uri="{FF2B5EF4-FFF2-40B4-BE49-F238E27FC236}">
              <a16:creationId xmlns:a16="http://schemas.microsoft.com/office/drawing/2014/main" id="{AC263405-5814-4DF6-86E2-15371250A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23" name="Picture 1347" descr="F-LED201 new design">
          <a:extLst>
            <a:ext uri="{FF2B5EF4-FFF2-40B4-BE49-F238E27FC236}">
              <a16:creationId xmlns:a16="http://schemas.microsoft.com/office/drawing/2014/main" id="{B77BAB1C-FE2E-4FE9-82DF-217F335D8E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24" name="Picture 1347" descr="F-LED201 new design">
          <a:extLst>
            <a:ext uri="{FF2B5EF4-FFF2-40B4-BE49-F238E27FC236}">
              <a16:creationId xmlns:a16="http://schemas.microsoft.com/office/drawing/2014/main" id="{1FC8AFC6-A6E4-4316-B885-1161F4750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25" name="Picture 1347" descr="F-LED201 new design">
          <a:extLst>
            <a:ext uri="{FF2B5EF4-FFF2-40B4-BE49-F238E27FC236}">
              <a16:creationId xmlns:a16="http://schemas.microsoft.com/office/drawing/2014/main" id="{CB1BA4A1-5948-40EE-BFC3-29A07F30C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26" name="Picture 1347" descr="F-LED201 new design">
          <a:extLst>
            <a:ext uri="{FF2B5EF4-FFF2-40B4-BE49-F238E27FC236}">
              <a16:creationId xmlns:a16="http://schemas.microsoft.com/office/drawing/2014/main" id="{3DFAEEBB-6F79-4924-A176-0133E195E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27" name="Picture 1347" descr="F-LED201 new design">
          <a:extLst>
            <a:ext uri="{FF2B5EF4-FFF2-40B4-BE49-F238E27FC236}">
              <a16:creationId xmlns:a16="http://schemas.microsoft.com/office/drawing/2014/main" id="{162DA4A6-252E-438C-9E7F-B4A34E2422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28" name="Picture 1347" descr="F-LED201 new design">
          <a:extLst>
            <a:ext uri="{FF2B5EF4-FFF2-40B4-BE49-F238E27FC236}">
              <a16:creationId xmlns:a16="http://schemas.microsoft.com/office/drawing/2014/main" id="{E7D85304-FD38-44AC-AF02-E15838443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29" name="Picture 1347" descr="F-LED201 new design">
          <a:extLst>
            <a:ext uri="{FF2B5EF4-FFF2-40B4-BE49-F238E27FC236}">
              <a16:creationId xmlns:a16="http://schemas.microsoft.com/office/drawing/2014/main" id="{20E40939-4E79-4F78-98EE-7C6107967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30" name="Picture 1347" descr="F-LED201 new design">
          <a:extLst>
            <a:ext uri="{FF2B5EF4-FFF2-40B4-BE49-F238E27FC236}">
              <a16:creationId xmlns:a16="http://schemas.microsoft.com/office/drawing/2014/main" id="{671A1750-83F7-46B3-808D-2505FEC2C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31" name="Picture 1347" descr="F-LED201 new design">
          <a:extLst>
            <a:ext uri="{FF2B5EF4-FFF2-40B4-BE49-F238E27FC236}">
              <a16:creationId xmlns:a16="http://schemas.microsoft.com/office/drawing/2014/main" id="{E47BE0EA-112C-4853-A2CD-390A4C56F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32" name="Picture 1347" descr="F-LED201 new design">
          <a:extLst>
            <a:ext uri="{FF2B5EF4-FFF2-40B4-BE49-F238E27FC236}">
              <a16:creationId xmlns:a16="http://schemas.microsoft.com/office/drawing/2014/main" id="{05A41B5B-B67E-4133-A4E1-17E289143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33" name="Picture 1347" descr="F-LED201 new design">
          <a:extLst>
            <a:ext uri="{FF2B5EF4-FFF2-40B4-BE49-F238E27FC236}">
              <a16:creationId xmlns:a16="http://schemas.microsoft.com/office/drawing/2014/main" id="{53288F5B-E782-4939-BC58-EF45D15001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34" name="Picture 1347" descr="F-LED201 new design">
          <a:extLst>
            <a:ext uri="{FF2B5EF4-FFF2-40B4-BE49-F238E27FC236}">
              <a16:creationId xmlns:a16="http://schemas.microsoft.com/office/drawing/2014/main" id="{5187C7C0-7D14-44FD-B2C0-AEDD12871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35" name="Picture 1347" descr="F-LED201 new design">
          <a:extLst>
            <a:ext uri="{FF2B5EF4-FFF2-40B4-BE49-F238E27FC236}">
              <a16:creationId xmlns:a16="http://schemas.microsoft.com/office/drawing/2014/main" id="{6BBA1A1F-602E-432C-8484-4DEFEB087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36" name="Picture 1347" descr="F-LED201 new design">
          <a:extLst>
            <a:ext uri="{FF2B5EF4-FFF2-40B4-BE49-F238E27FC236}">
              <a16:creationId xmlns:a16="http://schemas.microsoft.com/office/drawing/2014/main" id="{07B947C6-9D97-4D93-B64F-4CDA99DA8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37" name="Picture 1347" descr="F-LED201 new design">
          <a:extLst>
            <a:ext uri="{FF2B5EF4-FFF2-40B4-BE49-F238E27FC236}">
              <a16:creationId xmlns:a16="http://schemas.microsoft.com/office/drawing/2014/main" id="{C997A2E5-4500-4143-AC22-6F3BA18BB3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38" name="Picture 1347" descr="F-LED201 new design">
          <a:extLst>
            <a:ext uri="{FF2B5EF4-FFF2-40B4-BE49-F238E27FC236}">
              <a16:creationId xmlns:a16="http://schemas.microsoft.com/office/drawing/2014/main" id="{CA748515-45C4-4EB1-B585-729C5FEB9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39" name="Picture 1347" descr="F-LED201 new design">
          <a:extLst>
            <a:ext uri="{FF2B5EF4-FFF2-40B4-BE49-F238E27FC236}">
              <a16:creationId xmlns:a16="http://schemas.microsoft.com/office/drawing/2014/main" id="{F0D0A188-8286-4A52-AA2F-114DB348F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40" name="Picture 1347" descr="F-LED201 new design">
          <a:extLst>
            <a:ext uri="{FF2B5EF4-FFF2-40B4-BE49-F238E27FC236}">
              <a16:creationId xmlns:a16="http://schemas.microsoft.com/office/drawing/2014/main" id="{B5C32A2A-0F84-4E4D-80E4-7D830B6F3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41" name="Picture 1347" descr="F-LED201 new design">
          <a:extLst>
            <a:ext uri="{FF2B5EF4-FFF2-40B4-BE49-F238E27FC236}">
              <a16:creationId xmlns:a16="http://schemas.microsoft.com/office/drawing/2014/main" id="{12EEE0A5-8045-4D99-8F87-8C734636D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42" name="Picture 1347" descr="F-LED201 new design">
          <a:extLst>
            <a:ext uri="{FF2B5EF4-FFF2-40B4-BE49-F238E27FC236}">
              <a16:creationId xmlns:a16="http://schemas.microsoft.com/office/drawing/2014/main" id="{19B07426-6364-43B6-A176-ADD714E52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43" name="Picture 1347" descr="F-LED201 new design">
          <a:extLst>
            <a:ext uri="{FF2B5EF4-FFF2-40B4-BE49-F238E27FC236}">
              <a16:creationId xmlns:a16="http://schemas.microsoft.com/office/drawing/2014/main" id="{D22BAA35-F3D1-419B-A002-50A238346E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44" name="Picture 1347" descr="F-LED201 new design">
          <a:extLst>
            <a:ext uri="{FF2B5EF4-FFF2-40B4-BE49-F238E27FC236}">
              <a16:creationId xmlns:a16="http://schemas.microsoft.com/office/drawing/2014/main" id="{83212299-1382-4D0A-B8A4-E05E5CCC8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45" name="Picture 1347" descr="F-LED201 new design">
          <a:extLst>
            <a:ext uri="{FF2B5EF4-FFF2-40B4-BE49-F238E27FC236}">
              <a16:creationId xmlns:a16="http://schemas.microsoft.com/office/drawing/2014/main" id="{66C52E47-A848-4884-860F-FF6E9AC789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46" name="Picture 1347" descr="F-LED201 new design">
          <a:extLst>
            <a:ext uri="{FF2B5EF4-FFF2-40B4-BE49-F238E27FC236}">
              <a16:creationId xmlns:a16="http://schemas.microsoft.com/office/drawing/2014/main" id="{C3469251-A09A-441B-8EA4-BEDD9BFB9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47" name="Picture 1347" descr="F-LED201 new design">
          <a:extLst>
            <a:ext uri="{FF2B5EF4-FFF2-40B4-BE49-F238E27FC236}">
              <a16:creationId xmlns:a16="http://schemas.microsoft.com/office/drawing/2014/main" id="{AFCECB36-7A86-42ED-B2E7-4AA652562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48" name="Picture 1347" descr="F-LED201 new design">
          <a:extLst>
            <a:ext uri="{FF2B5EF4-FFF2-40B4-BE49-F238E27FC236}">
              <a16:creationId xmlns:a16="http://schemas.microsoft.com/office/drawing/2014/main" id="{EEFE9EAF-AB88-4E4F-AD09-ED4B22ECF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49" name="Picture 1347" descr="F-LED201 new design">
          <a:extLst>
            <a:ext uri="{FF2B5EF4-FFF2-40B4-BE49-F238E27FC236}">
              <a16:creationId xmlns:a16="http://schemas.microsoft.com/office/drawing/2014/main" id="{92A18C5A-91F9-480F-BE80-9D776F2CC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50" name="Picture 1347" descr="F-LED201 new design">
          <a:extLst>
            <a:ext uri="{FF2B5EF4-FFF2-40B4-BE49-F238E27FC236}">
              <a16:creationId xmlns:a16="http://schemas.microsoft.com/office/drawing/2014/main" id="{EE6B66C3-F03F-4C13-A233-B2AA14374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51" name="Picture 1347" descr="F-LED201 new design">
          <a:extLst>
            <a:ext uri="{FF2B5EF4-FFF2-40B4-BE49-F238E27FC236}">
              <a16:creationId xmlns:a16="http://schemas.microsoft.com/office/drawing/2014/main" id="{24D340BD-F80A-46C1-9F13-3DD186ECA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52" name="Picture 1347" descr="F-LED201 new design">
          <a:extLst>
            <a:ext uri="{FF2B5EF4-FFF2-40B4-BE49-F238E27FC236}">
              <a16:creationId xmlns:a16="http://schemas.microsoft.com/office/drawing/2014/main" id="{1336FFA4-AFF7-4666-82E3-0DCD85107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53" name="Picture 1347" descr="F-LED201 new design">
          <a:extLst>
            <a:ext uri="{FF2B5EF4-FFF2-40B4-BE49-F238E27FC236}">
              <a16:creationId xmlns:a16="http://schemas.microsoft.com/office/drawing/2014/main" id="{300B6572-A0BE-4EFF-AA92-F08B44100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54" name="Picture 1347" descr="F-LED201 new design">
          <a:extLst>
            <a:ext uri="{FF2B5EF4-FFF2-40B4-BE49-F238E27FC236}">
              <a16:creationId xmlns:a16="http://schemas.microsoft.com/office/drawing/2014/main" id="{7602C0BD-CF74-4088-A07A-F8F159588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55" name="Picture 1347" descr="F-LED201 new design">
          <a:extLst>
            <a:ext uri="{FF2B5EF4-FFF2-40B4-BE49-F238E27FC236}">
              <a16:creationId xmlns:a16="http://schemas.microsoft.com/office/drawing/2014/main" id="{FA27DC00-CDF0-4B24-981B-184F93CAB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56" name="Picture 1347" descr="F-LED201 new design">
          <a:extLst>
            <a:ext uri="{FF2B5EF4-FFF2-40B4-BE49-F238E27FC236}">
              <a16:creationId xmlns:a16="http://schemas.microsoft.com/office/drawing/2014/main" id="{D9A81620-4971-45E7-87BD-837FABE4D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57" name="Picture 1347" descr="F-LED201 new design">
          <a:extLst>
            <a:ext uri="{FF2B5EF4-FFF2-40B4-BE49-F238E27FC236}">
              <a16:creationId xmlns:a16="http://schemas.microsoft.com/office/drawing/2014/main" id="{35500E3B-4FA3-4E64-A755-BEEDE5DE5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58" name="Picture 1347" descr="F-LED201 new design">
          <a:extLst>
            <a:ext uri="{FF2B5EF4-FFF2-40B4-BE49-F238E27FC236}">
              <a16:creationId xmlns:a16="http://schemas.microsoft.com/office/drawing/2014/main" id="{7F323D6B-46F4-47E4-A644-3AF8EF9D9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59" name="Picture 1347" descr="F-LED201 new design">
          <a:extLst>
            <a:ext uri="{FF2B5EF4-FFF2-40B4-BE49-F238E27FC236}">
              <a16:creationId xmlns:a16="http://schemas.microsoft.com/office/drawing/2014/main" id="{F071C5CA-561D-47B9-B63E-8C980CCC2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60" name="Picture 1347" descr="F-LED201 new design">
          <a:extLst>
            <a:ext uri="{FF2B5EF4-FFF2-40B4-BE49-F238E27FC236}">
              <a16:creationId xmlns:a16="http://schemas.microsoft.com/office/drawing/2014/main" id="{E6D75E79-37E6-4601-B83C-27B687F45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61" name="Picture 1347" descr="F-LED201 new design">
          <a:extLst>
            <a:ext uri="{FF2B5EF4-FFF2-40B4-BE49-F238E27FC236}">
              <a16:creationId xmlns:a16="http://schemas.microsoft.com/office/drawing/2014/main" id="{EBB238A4-6704-407B-B547-278F3DB2E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62" name="Picture 1347" descr="F-LED201 new design">
          <a:extLst>
            <a:ext uri="{FF2B5EF4-FFF2-40B4-BE49-F238E27FC236}">
              <a16:creationId xmlns:a16="http://schemas.microsoft.com/office/drawing/2014/main" id="{20FE21E5-B54A-4C83-A678-689FBAD6E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63" name="Picture 1347" descr="F-LED201 new design">
          <a:extLst>
            <a:ext uri="{FF2B5EF4-FFF2-40B4-BE49-F238E27FC236}">
              <a16:creationId xmlns:a16="http://schemas.microsoft.com/office/drawing/2014/main" id="{736708D6-7EE0-43D1-B719-AF638A150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64" name="Picture 1347" descr="F-LED201 new design">
          <a:extLst>
            <a:ext uri="{FF2B5EF4-FFF2-40B4-BE49-F238E27FC236}">
              <a16:creationId xmlns:a16="http://schemas.microsoft.com/office/drawing/2014/main" id="{EFF4A68F-7387-4F14-B68B-B6BE965BB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65" name="Picture 1347" descr="F-LED201 new design">
          <a:extLst>
            <a:ext uri="{FF2B5EF4-FFF2-40B4-BE49-F238E27FC236}">
              <a16:creationId xmlns:a16="http://schemas.microsoft.com/office/drawing/2014/main" id="{A9691ECA-052D-4436-9477-B1CD809BC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66" name="Picture 1347" descr="F-LED201 new design">
          <a:extLst>
            <a:ext uri="{FF2B5EF4-FFF2-40B4-BE49-F238E27FC236}">
              <a16:creationId xmlns:a16="http://schemas.microsoft.com/office/drawing/2014/main" id="{B6B8259D-DE57-49DE-8D61-3946BCE05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67" name="Picture 1347" descr="F-LED201 new design">
          <a:extLst>
            <a:ext uri="{FF2B5EF4-FFF2-40B4-BE49-F238E27FC236}">
              <a16:creationId xmlns:a16="http://schemas.microsoft.com/office/drawing/2014/main" id="{7EE5F47E-C3E1-478B-A8F0-656D66FB12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68" name="Picture 1347" descr="F-LED201 new design">
          <a:extLst>
            <a:ext uri="{FF2B5EF4-FFF2-40B4-BE49-F238E27FC236}">
              <a16:creationId xmlns:a16="http://schemas.microsoft.com/office/drawing/2014/main" id="{735DDB58-811D-4B6C-919E-B41E0475B9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69" name="Picture 1347" descr="F-LED201 new design">
          <a:extLst>
            <a:ext uri="{FF2B5EF4-FFF2-40B4-BE49-F238E27FC236}">
              <a16:creationId xmlns:a16="http://schemas.microsoft.com/office/drawing/2014/main" id="{DCD3F4DC-9EB6-4DCD-8F9D-F8771A099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70" name="Picture 1347" descr="F-LED201 new design">
          <a:extLst>
            <a:ext uri="{FF2B5EF4-FFF2-40B4-BE49-F238E27FC236}">
              <a16:creationId xmlns:a16="http://schemas.microsoft.com/office/drawing/2014/main" id="{83BB6CC6-0C30-48E9-ADC7-EF953C413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71" name="Picture 1347" descr="F-LED201 new design">
          <a:extLst>
            <a:ext uri="{FF2B5EF4-FFF2-40B4-BE49-F238E27FC236}">
              <a16:creationId xmlns:a16="http://schemas.microsoft.com/office/drawing/2014/main" id="{074578BB-47ED-4576-A192-3B327A9F0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72" name="Picture 1347" descr="F-LED201 new design">
          <a:extLst>
            <a:ext uri="{FF2B5EF4-FFF2-40B4-BE49-F238E27FC236}">
              <a16:creationId xmlns:a16="http://schemas.microsoft.com/office/drawing/2014/main" id="{96C673A9-2BB2-4FCC-BF3F-766D136DC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73" name="Picture 1347" descr="F-LED201 new design">
          <a:extLst>
            <a:ext uri="{FF2B5EF4-FFF2-40B4-BE49-F238E27FC236}">
              <a16:creationId xmlns:a16="http://schemas.microsoft.com/office/drawing/2014/main" id="{09D8097D-18C9-4091-9727-166598A1B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74" name="Picture 1347" descr="F-LED201 new design">
          <a:extLst>
            <a:ext uri="{FF2B5EF4-FFF2-40B4-BE49-F238E27FC236}">
              <a16:creationId xmlns:a16="http://schemas.microsoft.com/office/drawing/2014/main" id="{46C86A15-C06C-4CBA-A35B-C64ADE876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75" name="Picture 1347" descr="F-LED201 new design">
          <a:extLst>
            <a:ext uri="{FF2B5EF4-FFF2-40B4-BE49-F238E27FC236}">
              <a16:creationId xmlns:a16="http://schemas.microsoft.com/office/drawing/2014/main" id="{509FE43A-5FDE-4005-BD3F-E17CD5ED3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76" name="Picture 1347" descr="F-LED201 new design">
          <a:extLst>
            <a:ext uri="{FF2B5EF4-FFF2-40B4-BE49-F238E27FC236}">
              <a16:creationId xmlns:a16="http://schemas.microsoft.com/office/drawing/2014/main" id="{B9BFD00A-2134-4954-8C1B-554C3BA9C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77" name="Picture 1347" descr="F-LED201 new design">
          <a:extLst>
            <a:ext uri="{FF2B5EF4-FFF2-40B4-BE49-F238E27FC236}">
              <a16:creationId xmlns:a16="http://schemas.microsoft.com/office/drawing/2014/main" id="{23596C3A-B66B-4C05-B59B-AB811FA77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78" name="Picture 1347" descr="F-LED201 new design">
          <a:extLst>
            <a:ext uri="{FF2B5EF4-FFF2-40B4-BE49-F238E27FC236}">
              <a16:creationId xmlns:a16="http://schemas.microsoft.com/office/drawing/2014/main" id="{6E10459E-9EAF-4693-9E4A-C0FDA9CCD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79" name="Picture 1347" descr="F-LED201 new design">
          <a:extLst>
            <a:ext uri="{FF2B5EF4-FFF2-40B4-BE49-F238E27FC236}">
              <a16:creationId xmlns:a16="http://schemas.microsoft.com/office/drawing/2014/main" id="{62578714-537E-4A96-BB57-A13A6C339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80" name="Picture 1347" descr="F-LED201 new design">
          <a:extLst>
            <a:ext uri="{FF2B5EF4-FFF2-40B4-BE49-F238E27FC236}">
              <a16:creationId xmlns:a16="http://schemas.microsoft.com/office/drawing/2014/main" id="{46C0C72A-F63D-4E68-833D-5F86C96BE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81" name="Picture 1347" descr="F-LED201 new design">
          <a:extLst>
            <a:ext uri="{FF2B5EF4-FFF2-40B4-BE49-F238E27FC236}">
              <a16:creationId xmlns:a16="http://schemas.microsoft.com/office/drawing/2014/main" id="{8771AC09-5F11-438B-87FA-BFB1CB8D2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82" name="Picture 1347" descr="F-LED201 new design">
          <a:extLst>
            <a:ext uri="{FF2B5EF4-FFF2-40B4-BE49-F238E27FC236}">
              <a16:creationId xmlns:a16="http://schemas.microsoft.com/office/drawing/2014/main" id="{B007A437-397B-47D4-9FFD-C295C0D37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83" name="Picture 1347" descr="F-LED201 new design">
          <a:extLst>
            <a:ext uri="{FF2B5EF4-FFF2-40B4-BE49-F238E27FC236}">
              <a16:creationId xmlns:a16="http://schemas.microsoft.com/office/drawing/2014/main" id="{B6755B64-5AE8-4D05-8682-9CAA151C7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84" name="Picture 1347" descr="F-LED201 new design">
          <a:extLst>
            <a:ext uri="{FF2B5EF4-FFF2-40B4-BE49-F238E27FC236}">
              <a16:creationId xmlns:a16="http://schemas.microsoft.com/office/drawing/2014/main" id="{B5D48715-F813-431B-A4C2-43F34CC86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85" name="Picture 1347" descr="F-LED201 new design">
          <a:extLst>
            <a:ext uri="{FF2B5EF4-FFF2-40B4-BE49-F238E27FC236}">
              <a16:creationId xmlns:a16="http://schemas.microsoft.com/office/drawing/2014/main" id="{503A654A-8A8C-4107-82B9-7312E4464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86" name="Picture 1347" descr="F-LED201 new design">
          <a:extLst>
            <a:ext uri="{FF2B5EF4-FFF2-40B4-BE49-F238E27FC236}">
              <a16:creationId xmlns:a16="http://schemas.microsoft.com/office/drawing/2014/main" id="{E67F7BF6-106F-4FE9-BE8E-BE31AE7FF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87" name="Picture 1347" descr="F-LED201 new design">
          <a:extLst>
            <a:ext uri="{FF2B5EF4-FFF2-40B4-BE49-F238E27FC236}">
              <a16:creationId xmlns:a16="http://schemas.microsoft.com/office/drawing/2014/main" id="{645FFB02-B263-48CB-9447-475B8C780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88" name="Picture 1347" descr="F-LED201 new design">
          <a:extLst>
            <a:ext uri="{FF2B5EF4-FFF2-40B4-BE49-F238E27FC236}">
              <a16:creationId xmlns:a16="http://schemas.microsoft.com/office/drawing/2014/main" id="{591CED89-4EC3-4D9B-B4D7-A2601ED994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89" name="Picture 1347" descr="F-LED201 new design">
          <a:extLst>
            <a:ext uri="{FF2B5EF4-FFF2-40B4-BE49-F238E27FC236}">
              <a16:creationId xmlns:a16="http://schemas.microsoft.com/office/drawing/2014/main" id="{C3CD56B0-F1F4-4936-9456-48BD8DC104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90" name="Picture 1347" descr="F-LED201 new design">
          <a:extLst>
            <a:ext uri="{FF2B5EF4-FFF2-40B4-BE49-F238E27FC236}">
              <a16:creationId xmlns:a16="http://schemas.microsoft.com/office/drawing/2014/main" id="{6B402B66-374F-47E7-B74F-D152A7E45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91" name="Picture 1347" descr="F-LED201 new design">
          <a:extLst>
            <a:ext uri="{FF2B5EF4-FFF2-40B4-BE49-F238E27FC236}">
              <a16:creationId xmlns:a16="http://schemas.microsoft.com/office/drawing/2014/main" id="{7E912BD8-728B-409D-B7FE-5EE16DEDEE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92" name="Picture 1347" descr="F-LED201 new design">
          <a:extLst>
            <a:ext uri="{FF2B5EF4-FFF2-40B4-BE49-F238E27FC236}">
              <a16:creationId xmlns:a16="http://schemas.microsoft.com/office/drawing/2014/main" id="{A298A94F-FBE5-419F-9BE9-DCAA1F995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93" name="Picture 1347" descr="F-LED201 new design">
          <a:extLst>
            <a:ext uri="{FF2B5EF4-FFF2-40B4-BE49-F238E27FC236}">
              <a16:creationId xmlns:a16="http://schemas.microsoft.com/office/drawing/2014/main" id="{D8F6DD99-753A-4D96-B24A-B355B1E8B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94" name="Picture 1347" descr="F-LED201 new design">
          <a:extLst>
            <a:ext uri="{FF2B5EF4-FFF2-40B4-BE49-F238E27FC236}">
              <a16:creationId xmlns:a16="http://schemas.microsoft.com/office/drawing/2014/main" id="{6C50E750-0DD9-4E32-A5F9-7C820CBE92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95" name="Picture 1347" descr="F-LED201 new design">
          <a:extLst>
            <a:ext uri="{FF2B5EF4-FFF2-40B4-BE49-F238E27FC236}">
              <a16:creationId xmlns:a16="http://schemas.microsoft.com/office/drawing/2014/main" id="{5592F368-5E7E-4F3C-AE33-4C4537B78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96" name="Picture 1347" descr="F-LED201 new design">
          <a:extLst>
            <a:ext uri="{FF2B5EF4-FFF2-40B4-BE49-F238E27FC236}">
              <a16:creationId xmlns:a16="http://schemas.microsoft.com/office/drawing/2014/main" id="{BC13696F-B31C-45F9-ABD5-39921ED17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97" name="Picture 1347" descr="F-LED201 new design">
          <a:extLst>
            <a:ext uri="{FF2B5EF4-FFF2-40B4-BE49-F238E27FC236}">
              <a16:creationId xmlns:a16="http://schemas.microsoft.com/office/drawing/2014/main" id="{3950CA78-2FEB-4952-A0EC-55E31104D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98" name="Picture 1347" descr="F-LED201 new design">
          <a:extLst>
            <a:ext uri="{FF2B5EF4-FFF2-40B4-BE49-F238E27FC236}">
              <a16:creationId xmlns:a16="http://schemas.microsoft.com/office/drawing/2014/main" id="{B6563776-6B8C-4A7D-8DB3-63E298599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299" name="Picture 1347" descr="F-LED201 new design">
          <a:extLst>
            <a:ext uri="{FF2B5EF4-FFF2-40B4-BE49-F238E27FC236}">
              <a16:creationId xmlns:a16="http://schemas.microsoft.com/office/drawing/2014/main" id="{F443E345-15E0-4666-A7C6-370904C6F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00" name="Picture 1347" descr="F-LED201 new design">
          <a:extLst>
            <a:ext uri="{FF2B5EF4-FFF2-40B4-BE49-F238E27FC236}">
              <a16:creationId xmlns:a16="http://schemas.microsoft.com/office/drawing/2014/main" id="{2E32C8B2-BFC1-4194-B2C5-0CA92346E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01" name="Picture 1347" descr="F-LED201 new design">
          <a:extLst>
            <a:ext uri="{FF2B5EF4-FFF2-40B4-BE49-F238E27FC236}">
              <a16:creationId xmlns:a16="http://schemas.microsoft.com/office/drawing/2014/main" id="{D86FC411-EBC3-4ADB-BCE2-9A8967626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02" name="Picture 1347" descr="F-LED201 new design">
          <a:extLst>
            <a:ext uri="{FF2B5EF4-FFF2-40B4-BE49-F238E27FC236}">
              <a16:creationId xmlns:a16="http://schemas.microsoft.com/office/drawing/2014/main" id="{3B002160-FF91-447D-B5E6-EAE84E2C6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03" name="Picture 1347" descr="F-LED201 new design">
          <a:extLst>
            <a:ext uri="{FF2B5EF4-FFF2-40B4-BE49-F238E27FC236}">
              <a16:creationId xmlns:a16="http://schemas.microsoft.com/office/drawing/2014/main" id="{13F3838E-0068-4CDD-B2BB-08FB456E3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04" name="Picture 1347" descr="F-LED201 new design">
          <a:extLst>
            <a:ext uri="{FF2B5EF4-FFF2-40B4-BE49-F238E27FC236}">
              <a16:creationId xmlns:a16="http://schemas.microsoft.com/office/drawing/2014/main" id="{DE409D2C-DFD1-4622-B286-B048DDAD9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05" name="Picture 1347" descr="F-LED201 new design">
          <a:extLst>
            <a:ext uri="{FF2B5EF4-FFF2-40B4-BE49-F238E27FC236}">
              <a16:creationId xmlns:a16="http://schemas.microsoft.com/office/drawing/2014/main" id="{51680F8A-79C9-4701-BE69-F6FB09706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06" name="Picture 1347" descr="F-LED201 new design">
          <a:extLst>
            <a:ext uri="{FF2B5EF4-FFF2-40B4-BE49-F238E27FC236}">
              <a16:creationId xmlns:a16="http://schemas.microsoft.com/office/drawing/2014/main" id="{DB134724-3BB0-454A-B9C5-087227EA7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07" name="Picture 1347" descr="F-LED201 new design">
          <a:extLst>
            <a:ext uri="{FF2B5EF4-FFF2-40B4-BE49-F238E27FC236}">
              <a16:creationId xmlns:a16="http://schemas.microsoft.com/office/drawing/2014/main" id="{5AA5927B-A02D-4FCF-8CE2-53E8C0468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08" name="Picture 1347" descr="F-LED201 new design">
          <a:extLst>
            <a:ext uri="{FF2B5EF4-FFF2-40B4-BE49-F238E27FC236}">
              <a16:creationId xmlns:a16="http://schemas.microsoft.com/office/drawing/2014/main" id="{228181C8-2287-4441-81E3-20CF2A64F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09" name="Picture 1347" descr="F-LED201 new design">
          <a:extLst>
            <a:ext uri="{FF2B5EF4-FFF2-40B4-BE49-F238E27FC236}">
              <a16:creationId xmlns:a16="http://schemas.microsoft.com/office/drawing/2014/main" id="{E9D0FAE5-0221-4E18-8790-517070607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10" name="Picture 1347" descr="F-LED201 new design">
          <a:extLst>
            <a:ext uri="{FF2B5EF4-FFF2-40B4-BE49-F238E27FC236}">
              <a16:creationId xmlns:a16="http://schemas.microsoft.com/office/drawing/2014/main" id="{A6309730-27A9-4E04-9FC6-CA64CE0DA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11" name="Picture 1347" descr="F-LED201 new design">
          <a:extLst>
            <a:ext uri="{FF2B5EF4-FFF2-40B4-BE49-F238E27FC236}">
              <a16:creationId xmlns:a16="http://schemas.microsoft.com/office/drawing/2014/main" id="{AEEBBB52-BA17-4D27-A4C3-1B73563C2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12" name="Picture 1347" descr="F-LED201 new design">
          <a:extLst>
            <a:ext uri="{FF2B5EF4-FFF2-40B4-BE49-F238E27FC236}">
              <a16:creationId xmlns:a16="http://schemas.microsoft.com/office/drawing/2014/main" id="{8CDD1567-DB3C-4892-B49A-F3D47CF63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13" name="Picture 1347" descr="F-LED201 new design">
          <a:extLst>
            <a:ext uri="{FF2B5EF4-FFF2-40B4-BE49-F238E27FC236}">
              <a16:creationId xmlns:a16="http://schemas.microsoft.com/office/drawing/2014/main" id="{478536DD-58EB-4416-A2E4-BD72E626C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14" name="Picture 1347" descr="F-LED201 new design">
          <a:extLst>
            <a:ext uri="{FF2B5EF4-FFF2-40B4-BE49-F238E27FC236}">
              <a16:creationId xmlns:a16="http://schemas.microsoft.com/office/drawing/2014/main" id="{070074DA-5B3D-4BAA-B85D-FFE30BACA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15" name="Picture 1347" descr="F-LED201 new design">
          <a:extLst>
            <a:ext uri="{FF2B5EF4-FFF2-40B4-BE49-F238E27FC236}">
              <a16:creationId xmlns:a16="http://schemas.microsoft.com/office/drawing/2014/main" id="{6873C398-B688-498F-AD0D-C47B6B679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16" name="Picture 1347" descr="F-LED201 new design">
          <a:extLst>
            <a:ext uri="{FF2B5EF4-FFF2-40B4-BE49-F238E27FC236}">
              <a16:creationId xmlns:a16="http://schemas.microsoft.com/office/drawing/2014/main" id="{BDDDFBB2-F74C-48D1-9772-EED01F6C8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17" name="Picture 1347" descr="F-LED201 new design">
          <a:extLst>
            <a:ext uri="{FF2B5EF4-FFF2-40B4-BE49-F238E27FC236}">
              <a16:creationId xmlns:a16="http://schemas.microsoft.com/office/drawing/2014/main" id="{50797688-50EA-4803-8F0E-B089FA93A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18" name="Picture 1347" descr="F-LED201 new design">
          <a:extLst>
            <a:ext uri="{FF2B5EF4-FFF2-40B4-BE49-F238E27FC236}">
              <a16:creationId xmlns:a16="http://schemas.microsoft.com/office/drawing/2014/main" id="{E12F94A7-5F20-470E-AF27-451317EF54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19" name="Picture 1347" descr="F-LED201 new design">
          <a:extLst>
            <a:ext uri="{FF2B5EF4-FFF2-40B4-BE49-F238E27FC236}">
              <a16:creationId xmlns:a16="http://schemas.microsoft.com/office/drawing/2014/main" id="{DFE06EC9-428C-437A-9D87-CAA795BC8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20" name="Picture 1347" descr="F-LED201 new design">
          <a:extLst>
            <a:ext uri="{FF2B5EF4-FFF2-40B4-BE49-F238E27FC236}">
              <a16:creationId xmlns:a16="http://schemas.microsoft.com/office/drawing/2014/main" id="{F6727178-247D-4C68-B69F-9E335F870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21" name="Picture 1347" descr="F-LED201 new design">
          <a:extLst>
            <a:ext uri="{FF2B5EF4-FFF2-40B4-BE49-F238E27FC236}">
              <a16:creationId xmlns:a16="http://schemas.microsoft.com/office/drawing/2014/main" id="{99016956-0744-489A-8402-459325CE5F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22" name="Picture 1347" descr="F-LED201 new design">
          <a:extLst>
            <a:ext uri="{FF2B5EF4-FFF2-40B4-BE49-F238E27FC236}">
              <a16:creationId xmlns:a16="http://schemas.microsoft.com/office/drawing/2014/main" id="{A3D3D42B-A391-4D4B-9BC1-381CBD5B7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23" name="Picture 1347" descr="F-LED201 new design">
          <a:extLst>
            <a:ext uri="{FF2B5EF4-FFF2-40B4-BE49-F238E27FC236}">
              <a16:creationId xmlns:a16="http://schemas.microsoft.com/office/drawing/2014/main" id="{768A892E-4F9C-4FB6-9F73-32D227B338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24" name="Picture 1347" descr="F-LED201 new design">
          <a:extLst>
            <a:ext uri="{FF2B5EF4-FFF2-40B4-BE49-F238E27FC236}">
              <a16:creationId xmlns:a16="http://schemas.microsoft.com/office/drawing/2014/main" id="{ED5EDA07-A50B-4136-85F7-AAD868320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25" name="Picture 1347" descr="F-LED201 new design">
          <a:extLst>
            <a:ext uri="{FF2B5EF4-FFF2-40B4-BE49-F238E27FC236}">
              <a16:creationId xmlns:a16="http://schemas.microsoft.com/office/drawing/2014/main" id="{7AEC3108-C50A-485C-8334-0B659CD7E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26" name="Picture 1347" descr="F-LED201 new design">
          <a:extLst>
            <a:ext uri="{FF2B5EF4-FFF2-40B4-BE49-F238E27FC236}">
              <a16:creationId xmlns:a16="http://schemas.microsoft.com/office/drawing/2014/main" id="{9E86551D-75CA-409B-BC5C-F12AB23AC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27" name="Picture 1347" descr="F-LED201 new design">
          <a:extLst>
            <a:ext uri="{FF2B5EF4-FFF2-40B4-BE49-F238E27FC236}">
              <a16:creationId xmlns:a16="http://schemas.microsoft.com/office/drawing/2014/main" id="{56D93A51-6C79-43BA-95A0-7AA76A421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28" name="Picture 1347" descr="F-LED201 new design">
          <a:extLst>
            <a:ext uri="{FF2B5EF4-FFF2-40B4-BE49-F238E27FC236}">
              <a16:creationId xmlns:a16="http://schemas.microsoft.com/office/drawing/2014/main" id="{AC9EAB14-3AD6-4CBF-A15D-3302540D4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29" name="Picture 1347" descr="F-LED201 new design">
          <a:extLst>
            <a:ext uri="{FF2B5EF4-FFF2-40B4-BE49-F238E27FC236}">
              <a16:creationId xmlns:a16="http://schemas.microsoft.com/office/drawing/2014/main" id="{57464FC0-A534-4A1C-BCF1-F59CA62CF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30" name="Picture 1347" descr="F-LED201 new design">
          <a:extLst>
            <a:ext uri="{FF2B5EF4-FFF2-40B4-BE49-F238E27FC236}">
              <a16:creationId xmlns:a16="http://schemas.microsoft.com/office/drawing/2014/main" id="{E75D5290-BDD7-40C9-8E90-97CD150BF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31" name="Picture 1347" descr="F-LED201 new design">
          <a:extLst>
            <a:ext uri="{FF2B5EF4-FFF2-40B4-BE49-F238E27FC236}">
              <a16:creationId xmlns:a16="http://schemas.microsoft.com/office/drawing/2014/main" id="{1C570A6F-C33D-44DE-9D6E-95D943BF4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32" name="Picture 1347" descr="F-LED201 new design">
          <a:extLst>
            <a:ext uri="{FF2B5EF4-FFF2-40B4-BE49-F238E27FC236}">
              <a16:creationId xmlns:a16="http://schemas.microsoft.com/office/drawing/2014/main" id="{4407C025-DCEB-4FE7-ABEF-0BEC2A5CD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33" name="Picture 1347" descr="F-LED201 new design">
          <a:extLst>
            <a:ext uri="{FF2B5EF4-FFF2-40B4-BE49-F238E27FC236}">
              <a16:creationId xmlns:a16="http://schemas.microsoft.com/office/drawing/2014/main" id="{26BBC86A-6E42-40A7-8021-FDA8924DC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34" name="Picture 1347" descr="F-LED201 new design">
          <a:extLst>
            <a:ext uri="{FF2B5EF4-FFF2-40B4-BE49-F238E27FC236}">
              <a16:creationId xmlns:a16="http://schemas.microsoft.com/office/drawing/2014/main" id="{68EEB766-836D-4B4F-B596-9EADD8308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35" name="Picture 1347" descr="F-LED201 new design">
          <a:extLst>
            <a:ext uri="{FF2B5EF4-FFF2-40B4-BE49-F238E27FC236}">
              <a16:creationId xmlns:a16="http://schemas.microsoft.com/office/drawing/2014/main" id="{0C1C42F4-CC2B-4044-A378-2F37B2C9A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36" name="Picture 1347" descr="F-LED201 new design">
          <a:extLst>
            <a:ext uri="{FF2B5EF4-FFF2-40B4-BE49-F238E27FC236}">
              <a16:creationId xmlns:a16="http://schemas.microsoft.com/office/drawing/2014/main" id="{3B55CBDA-5EDD-43CE-921B-4EAFDBE00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37" name="Picture 1347" descr="F-LED201 new design">
          <a:extLst>
            <a:ext uri="{FF2B5EF4-FFF2-40B4-BE49-F238E27FC236}">
              <a16:creationId xmlns:a16="http://schemas.microsoft.com/office/drawing/2014/main" id="{E6E57B4D-A423-4712-8817-C769D168E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38" name="Picture 1347" descr="F-LED201 new design">
          <a:extLst>
            <a:ext uri="{FF2B5EF4-FFF2-40B4-BE49-F238E27FC236}">
              <a16:creationId xmlns:a16="http://schemas.microsoft.com/office/drawing/2014/main" id="{5F4DED23-41A1-4C99-8EA6-3ADB542DB7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39" name="Picture 1347" descr="F-LED201 new design">
          <a:extLst>
            <a:ext uri="{FF2B5EF4-FFF2-40B4-BE49-F238E27FC236}">
              <a16:creationId xmlns:a16="http://schemas.microsoft.com/office/drawing/2014/main" id="{58FCD3D7-C029-49BC-B154-0F7CDC2CF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40" name="Picture 1347" descr="F-LED201 new design">
          <a:extLst>
            <a:ext uri="{FF2B5EF4-FFF2-40B4-BE49-F238E27FC236}">
              <a16:creationId xmlns:a16="http://schemas.microsoft.com/office/drawing/2014/main" id="{8CC67BA7-4AD9-41BD-8A18-1DD749ABF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41" name="Picture 1347" descr="F-LED201 new design">
          <a:extLst>
            <a:ext uri="{FF2B5EF4-FFF2-40B4-BE49-F238E27FC236}">
              <a16:creationId xmlns:a16="http://schemas.microsoft.com/office/drawing/2014/main" id="{1B2E6666-C5C2-4719-ABEC-5A0A30381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42" name="Picture 1347" descr="F-LED201 new design">
          <a:extLst>
            <a:ext uri="{FF2B5EF4-FFF2-40B4-BE49-F238E27FC236}">
              <a16:creationId xmlns:a16="http://schemas.microsoft.com/office/drawing/2014/main" id="{39B31796-EC3E-4AAB-B22B-3219BEAF0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43" name="Picture 1347" descr="F-LED201 new design">
          <a:extLst>
            <a:ext uri="{FF2B5EF4-FFF2-40B4-BE49-F238E27FC236}">
              <a16:creationId xmlns:a16="http://schemas.microsoft.com/office/drawing/2014/main" id="{97B70CBC-F966-4513-9563-B878EC112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44" name="Picture 1347" descr="F-LED201 new design">
          <a:extLst>
            <a:ext uri="{FF2B5EF4-FFF2-40B4-BE49-F238E27FC236}">
              <a16:creationId xmlns:a16="http://schemas.microsoft.com/office/drawing/2014/main" id="{67BDD8CB-86C5-472A-B5F3-382D2EE4A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45" name="Picture 1347" descr="F-LED201 new design">
          <a:extLst>
            <a:ext uri="{FF2B5EF4-FFF2-40B4-BE49-F238E27FC236}">
              <a16:creationId xmlns:a16="http://schemas.microsoft.com/office/drawing/2014/main" id="{10F2C7D0-7177-42CD-9E48-EFDC82618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46" name="Picture 1347" descr="F-LED201 new design">
          <a:extLst>
            <a:ext uri="{FF2B5EF4-FFF2-40B4-BE49-F238E27FC236}">
              <a16:creationId xmlns:a16="http://schemas.microsoft.com/office/drawing/2014/main" id="{AEB9C4AB-9CBD-4021-9BA9-887DFEF10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47" name="Picture 1347" descr="F-LED201 new design">
          <a:extLst>
            <a:ext uri="{FF2B5EF4-FFF2-40B4-BE49-F238E27FC236}">
              <a16:creationId xmlns:a16="http://schemas.microsoft.com/office/drawing/2014/main" id="{76045BB5-289B-4D7D-B7FB-E9FA31BED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48" name="Picture 1347" descr="F-LED201 new design">
          <a:extLst>
            <a:ext uri="{FF2B5EF4-FFF2-40B4-BE49-F238E27FC236}">
              <a16:creationId xmlns:a16="http://schemas.microsoft.com/office/drawing/2014/main" id="{081AF90D-1439-4019-9D2B-40DB9A159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49" name="Picture 1347" descr="F-LED201 new design">
          <a:extLst>
            <a:ext uri="{FF2B5EF4-FFF2-40B4-BE49-F238E27FC236}">
              <a16:creationId xmlns:a16="http://schemas.microsoft.com/office/drawing/2014/main" id="{278AFC63-F24E-4FB3-8B5A-C8484C302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50" name="Picture 1347" descr="F-LED201 new design">
          <a:extLst>
            <a:ext uri="{FF2B5EF4-FFF2-40B4-BE49-F238E27FC236}">
              <a16:creationId xmlns:a16="http://schemas.microsoft.com/office/drawing/2014/main" id="{E0D68F4B-F0A4-4C5C-B339-AD2E0E1D93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51" name="Picture 1347" descr="F-LED201 new design">
          <a:extLst>
            <a:ext uri="{FF2B5EF4-FFF2-40B4-BE49-F238E27FC236}">
              <a16:creationId xmlns:a16="http://schemas.microsoft.com/office/drawing/2014/main" id="{68D02362-6B22-4E94-9BA8-F8B3C337E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52" name="Picture 1347" descr="F-LED201 new design">
          <a:extLst>
            <a:ext uri="{FF2B5EF4-FFF2-40B4-BE49-F238E27FC236}">
              <a16:creationId xmlns:a16="http://schemas.microsoft.com/office/drawing/2014/main" id="{E59DBF0E-4203-45CE-B85A-B7F8C2554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53" name="Picture 1347" descr="F-LED201 new design">
          <a:extLst>
            <a:ext uri="{FF2B5EF4-FFF2-40B4-BE49-F238E27FC236}">
              <a16:creationId xmlns:a16="http://schemas.microsoft.com/office/drawing/2014/main" id="{670133B8-43DA-429E-889B-0705B59FE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54" name="Picture 1347" descr="F-LED201 new design">
          <a:extLst>
            <a:ext uri="{FF2B5EF4-FFF2-40B4-BE49-F238E27FC236}">
              <a16:creationId xmlns:a16="http://schemas.microsoft.com/office/drawing/2014/main" id="{4B7132CF-CFDC-4CC2-834A-5FC32E67B7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55" name="Picture 1347" descr="F-LED201 new design">
          <a:extLst>
            <a:ext uri="{FF2B5EF4-FFF2-40B4-BE49-F238E27FC236}">
              <a16:creationId xmlns:a16="http://schemas.microsoft.com/office/drawing/2014/main" id="{BB94DB46-7A2A-420A-988C-759B380EA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56" name="Picture 1347" descr="F-LED201 new design">
          <a:extLst>
            <a:ext uri="{FF2B5EF4-FFF2-40B4-BE49-F238E27FC236}">
              <a16:creationId xmlns:a16="http://schemas.microsoft.com/office/drawing/2014/main" id="{DB38306D-CC17-4791-8926-00805E8C6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57" name="Picture 1347" descr="F-LED201 new design">
          <a:extLst>
            <a:ext uri="{FF2B5EF4-FFF2-40B4-BE49-F238E27FC236}">
              <a16:creationId xmlns:a16="http://schemas.microsoft.com/office/drawing/2014/main" id="{5087F549-C36F-4185-8BFA-5498916D2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58" name="Picture 1347" descr="F-LED201 new design">
          <a:extLst>
            <a:ext uri="{FF2B5EF4-FFF2-40B4-BE49-F238E27FC236}">
              <a16:creationId xmlns:a16="http://schemas.microsoft.com/office/drawing/2014/main" id="{1ADCA955-5B3C-4D4A-9180-21E9FBCBF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59" name="Picture 1347" descr="F-LED201 new design">
          <a:extLst>
            <a:ext uri="{FF2B5EF4-FFF2-40B4-BE49-F238E27FC236}">
              <a16:creationId xmlns:a16="http://schemas.microsoft.com/office/drawing/2014/main" id="{F4D4D1E9-919D-4C57-838D-7EAE31C3B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60" name="Picture 1347" descr="F-LED201 new design">
          <a:extLst>
            <a:ext uri="{FF2B5EF4-FFF2-40B4-BE49-F238E27FC236}">
              <a16:creationId xmlns:a16="http://schemas.microsoft.com/office/drawing/2014/main" id="{A28AD296-F4E0-43D2-A4B6-921D2CA42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61" name="Picture 1347" descr="F-LED201 new design">
          <a:extLst>
            <a:ext uri="{FF2B5EF4-FFF2-40B4-BE49-F238E27FC236}">
              <a16:creationId xmlns:a16="http://schemas.microsoft.com/office/drawing/2014/main" id="{B385296A-A3F0-4333-B316-B71B9D38F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62" name="Picture 1347" descr="F-LED201 new design">
          <a:extLst>
            <a:ext uri="{FF2B5EF4-FFF2-40B4-BE49-F238E27FC236}">
              <a16:creationId xmlns:a16="http://schemas.microsoft.com/office/drawing/2014/main" id="{2EF36D04-8205-4109-BBDA-3999F4889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63" name="Picture 1347" descr="F-LED201 new design">
          <a:extLst>
            <a:ext uri="{FF2B5EF4-FFF2-40B4-BE49-F238E27FC236}">
              <a16:creationId xmlns:a16="http://schemas.microsoft.com/office/drawing/2014/main" id="{6F3F2C7C-4D67-4BE5-A5AE-B510D8994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64" name="Picture 1347" descr="F-LED201 new design">
          <a:extLst>
            <a:ext uri="{FF2B5EF4-FFF2-40B4-BE49-F238E27FC236}">
              <a16:creationId xmlns:a16="http://schemas.microsoft.com/office/drawing/2014/main" id="{4A8BBACC-5489-4E97-8219-62F0EF13B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65" name="Picture 1347" descr="F-LED201 new design">
          <a:extLst>
            <a:ext uri="{FF2B5EF4-FFF2-40B4-BE49-F238E27FC236}">
              <a16:creationId xmlns:a16="http://schemas.microsoft.com/office/drawing/2014/main" id="{23DBAABE-4DDD-4D62-9274-79C9E70C2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66" name="Picture 1347" descr="F-LED201 new design">
          <a:extLst>
            <a:ext uri="{FF2B5EF4-FFF2-40B4-BE49-F238E27FC236}">
              <a16:creationId xmlns:a16="http://schemas.microsoft.com/office/drawing/2014/main" id="{B931B864-413B-4D86-8565-094F153B10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67" name="Picture 1347" descr="F-LED201 new design">
          <a:extLst>
            <a:ext uri="{FF2B5EF4-FFF2-40B4-BE49-F238E27FC236}">
              <a16:creationId xmlns:a16="http://schemas.microsoft.com/office/drawing/2014/main" id="{66630816-40DF-440B-9B81-A9F2E6A5F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68" name="Picture 1347" descr="F-LED201 new design">
          <a:extLst>
            <a:ext uri="{FF2B5EF4-FFF2-40B4-BE49-F238E27FC236}">
              <a16:creationId xmlns:a16="http://schemas.microsoft.com/office/drawing/2014/main" id="{BC339540-37C0-4D35-AC55-B8E2E683A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69" name="Picture 1347" descr="F-LED201 new design">
          <a:extLst>
            <a:ext uri="{FF2B5EF4-FFF2-40B4-BE49-F238E27FC236}">
              <a16:creationId xmlns:a16="http://schemas.microsoft.com/office/drawing/2014/main" id="{ACAC9D50-9205-4729-B215-6844B7ECC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70" name="Picture 1347" descr="F-LED201 new design">
          <a:extLst>
            <a:ext uri="{FF2B5EF4-FFF2-40B4-BE49-F238E27FC236}">
              <a16:creationId xmlns:a16="http://schemas.microsoft.com/office/drawing/2014/main" id="{AFA192A0-206A-4390-9004-B5E5C3B91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71" name="Picture 1347" descr="F-LED201 new design">
          <a:extLst>
            <a:ext uri="{FF2B5EF4-FFF2-40B4-BE49-F238E27FC236}">
              <a16:creationId xmlns:a16="http://schemas.microsoft.com/office/drawing/2014/main" id="{152BE575-9A1D-4657-BC3B-30099329D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72" name="Picture 1347" descr="F-LED201 new design">
          <a:extLst>
            <a:ext uri="{FF2B5EF4-FFF2-40B4-BE49-F238E27FC236}">
              <a16:creationId xmlns:a16="http://schemas.microsoft.com/office/drawing/2014/main" id="{92B68A88-2AFA-4728-BEA5-7502F88CF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73" name="Picture 1347" descr="F-LED201 new design">
          <a:extLst>
            <a:ext uri="{FF2B5EF4-FFF2-40B4-BE49-F238E27FC236}">
              <a16:creationId xmlns:a16="http://schemas.microsoft.com/office/drawing/2014/main" id="{1BE53C7D-6415-422D-907A-7A2DD2068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74" name="Picture 1347" descr="F-LED201 new design">
          <a:extLst>
            <a:ext uri="{FF2B5EF4-FFF2-40B4-BE49-F238E27FC236}">
              <a16:creationId xmlns:a16="http://schemas.microsoft.com/office/drawing/2014/main" id="{80D86A05-6D9B-4622-8D4F-2E23586DC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75" name="Picture 1347" descr="F-LED201 new design">
          <a:extLst>
            <a:ext uri="{FF2B5EF4-FFF2-40B4-BE49-F238E27FC236}">
              <a16:creationId xmlns:a16="http://schemas.microsoft.com/office/drawing/2014/main" id="{53B52E77-5BFD-45EE-ABFC-515FEC707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76" name="Picture 1347" descr="F-LED201 new design">
          <a:extLst>
            <a:ext uri="{FF2B5EF4-FFF2-40B4-BE49-F238E27FC236}">
              <a16:creationId xmlns:a16="http://schemas.microsoft.com/office/drawing/2014/main" id="{EB58C252-8466-4AC0-9E93-076DD2B05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77" name="Picture 1347" descr="F-LED201 new design">
          <a:extLst>
            <a:ext uri="{FF2B5EF4-FFF2-40B4-BE49-F238E27FC236}">
              <a16:creationId xmlns:a16="http://schemas.microsoft.com/office/drawing/2014/main" id="{B6970FBA-4061-4BA5-98FB-AD7FAA244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78" name="Picture 1347" descr="F-LED201 new design">
          <a:extLst>
            <a:ext uri="{FF2B5EF4-FFF2-40B4-BE49-F238E27FC236}">
              <a16:creationId xmlns:a16="http://schemas.microsoft.com/office/drawing/2014/main" id="{B2852F57-1867-4896-8BBF-CB3D39DB6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79" name="Picture 1347" descr="F-LED201 new design">
          <a:extLst>
            <a:ext uri="{FF2B5EF4-FFF2-40B4-BE49-F238E27FC236}">
              <a16:creationId xmlns:a16="http://schemas.microsoft.com/office/drawing/2014/main" id="{7062CF2A-2C06-403B-AF2D-6FA0B65B0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80" name="Picture 1347" descr="F-LED201 new design">
          <a:extLst>
            <a:ext uri="{FF2B5EF4-FFF2-40B4-BE49-F238E27FC236}">
              <a16:creationId xmlns:a16="http://schemas.microsoft.com/office/drawing/2014/main" id="{A9EED6AC-2EFD-4318-A689-D4278C558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81" name="Picture 1347" descr="F-LED201 new design">
          <a:extLst>
            <a:ext uri="{FF2B5EF4-FFF2-40B4-BE49-F238E27FC236}">
              <a16:creationId xmlns:a16="http://schemas.microsoft.com/office/drawing/2014/main" id="{BDFE4E10-3B0C-4854-BD5F-1683F570E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82" name="Picture 1347" descr="F-LED201 new design">
          <a:extLst>
            <a:ext uri="{FF2B5EF4-FFF2-40B4-BE49-F238E27FC236}">
              <a16:creationId xmlns:a16="http://schemas.microsoft.com/office/drawing/2014/main" id="{850CAB56-7D3D-4A52-9655-D70A0601D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83" name="Picture 1347" descr="F-LED201 new design">
          <a:extLst>
            <a:ext uri="{FF2B5EF4-FFF2-40B4-BE49-F238E27FC236}">
              <a16:creationId xmlns:a16="http://schemas.microsoft.com/office/drawing/2014/main" id="{D2DE0BCF-D8AA-4982-A7BF-06843BCB5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84" name="Picture 1347" descr="F-LED201 new design">
          <a:extLst>
            <a:ext uri="{FF2B5EF4-FFF2-40B4-BE49-F238E27FC236}">
              <a16:creationId xmlns:a16="http://schemas.microsoft.com/office/drawing/2014/main" id="{86A45F01-EE44-468A-99EF-C700209A3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85" name="Picture 1347" descr="F-LED201 new design">
          <a:extLst>
            <a:ext uri="{FF2B5EF4-FFF2-40B4-BE49-F238E27FC236}">
              <a16:creationId xmlns:a16="http://schemas.microsoft.com/office/drawing/2014/main" id="{C6576BAD-8F4E-439F-ABFC-D5478B8145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86" name="Picture 1347" descr="F-LED201 new design">
          <a:extLst>
            <a:ext uri="{FF2B5EF4-FFF2-40B4-BE49-F238E27FC236}">
              <a16:creationId xmlns:a16="http://schemas.microsoft.com/office/drawing/2014/main" id="{D5E19E80-C9D3-4201-8ECF-683794B96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87" name="Picture 1347" descr="F-LED201 new design">
          <a:extLst>
            <a:ext uri="{FF2B5EF4-FFF2-40B4-BE49-F238E27FC236}">
              <a16:creationId xmlns:a16="http://schemas.microsoft.com/office/drawing/2014/main" id="{0A43E6DE-F2D6-403E-BBD2-86320C483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88" name="Picture 1347" descr="F-LED201 new design">
          <a:extLst>
            <a:ext uri="{FF2B5EF4-FFF2-40B4-BE49-F238E27FC236}">
              <a16:creationId xmlns:a16="http://schemas.microsoft.com/office/drawing/2014/main" id="{072C3295-CC15-413C-8250-283A6D75E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89" name="Picture 1347" descr="F-LED201 new design">
          <a:extLst>
            <a:ext uri="{FF2B5EF4-FFF2-40B4-BE49-F238E27FC236}">
              <a16:creationId xmlns:a16="http://schemas.microsoft.com/office/drawing/2014/main" id="{035F7562-3712-4FCC-BBEF-303125F4F6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90" name="Picture 1347" descr="F-LED201 new design">
          <a:extLst>
            <a:ext uri="{FF2B5EF4-FFF2-40B4-BE49-F238E27FC236}">
              <a16:creationId xmlns:a16="http://schemas.microsoft.com/office/drawing/2014/main" id="{4CC91DE7-9D2A-4733-A588-5F38DB9E2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91" name="Picture 1347" descr="F-LED201 new design">
          <a:extLst>
            <a:ext uri="{FF2B5EF4-FFF2-40B4-BE49-F238E27FC236}">
              <a16:creationId xmlns:a16="http://schemas.microsoft.com/office/drawing/2014/main" id="{55F2A4F5-528F-4670-A1C8-DB392CA47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92" name="Picture 1347" descr="F-LED201 new design">
          <a:extLst>
            <a:ext uri="{FF2B5EF4-FFF2-40B4-BE49-F238E27FC236}">
              <a16:creationId xmlns:a16="http://schemas.microsoft.com/office/drawing/2014/main" id="{BD39A76D-AB08-4B31-97B1-1CC94E0E2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93" name="Picture 1347" descr="F-LED201 new design">
          <a:extLst>
            <a:ext uri="{FF2B5EF4-FFF2-40B4-BE49-F238E27FC236}">
              <a16:creationId xmlns:a16="http://schemas.microsoft.com/office/drawing/2014/main" id="{3B84B882-05C4-45C7-B428-8F9704458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94" name="Picture 1347" descr="F-LED201 new design">
          <a:extLst>
            <a:ext uri="{FF2B5EF4-FFF2-40B4-BE49-F238E27FC236}">
              <a16:creationId xmlns:a16="http://schemas.microsoft.com/office/drawing/2014/main" id="{9824FEB7-0E9A-4D9D-A094-3B2F009FA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95" name="Picture 1347" descr="F-LED201 new design">
          <a:extLst>
            <a:ext uri="{FF2B5EF4-FFF2-40B4-BE49-F238E27FC236}">
              <a16:creationId xmlns:a16="http://schemas.microsoft.com/office/drawing/2014/main" id="{955DDE47-8A03-4131-90AA-125578C87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96" name="Picture 1347" descr="F-LED201 new design">
          <a:extLst>
            <a:ext uri="{FF2B5EF4-FFF2-40B4-BE49-F238E27FC236}">
              <a16:creationId xmlns:a16="http://schemas.microsoft.com/office/drawing/2014/main" id="{E3B9F87A-742D-4BFA-BFC3-FA4263E93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97" name="Picture 1347" descr="F-LED201 new design">
          <a:extLst>
            <a:ext uri="{FF2B5EF4-FFF2-40B4-BE49-F238E27FC236}">
              <a16:creationId xmlns:a16="http://schemas.microsoft.com/office/drawing/2014/main" id="{6C2C1238-3679-43FD-830A-5A31F7EE5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98" name="Picture 1347" descr="F-LED201 new design">
          <a:extLst>
            <a:ext uri="{FF2B5EF4-FFF2-40B4-BE49-F238E27FC236}">
              <a16:creationId xmlns:a16="http://schemas.microsoft.com/office/drawing/2014/main" id="{904062A5-B8FE-4435-BF11-B51344731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399" name="Picture 1347" descr="F-LED201 new design">
          <a:extLst>
            <a:ext uri="{FF2B5EF4-FFF2-40B4-BE49-F238E27FC236}">
              <a16:creationId xmlns:a16="http://schemas.microsoft.com/office/drawing/2014/main" id="{79DC6361-9855-4F2F-8A7C-4CCA43BDD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00" name="Picture 1347" descr="F-LED201 new design">
          <a:extLst>
            <a:ext uri="{FF2B5EF4-FFF2-40B4-BE49-F238E27FC236}">
              <a16:creationId xmlns:a16="http://schemas.microsoft.com/office/drawing/2014/main" id="{952E0931-560C-48BD-9BC1-7BDA190E3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01" name="Picture 1347" descr="F-LED201 new design">
          <a:extLst>
            <a:ext uri="{FF2B5EF4-FFF2-40B4-BE49-F238E27FC236}">
              <a16:creationId xmlns:a16="http://schemas.microsoft.com/office/drawing/2014/main" id="{7BF9751F-817F-4E59-8FF2-C6C43008F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02" name="Picture 1347" descr="F-LED201 new design">
          <a:extLst>
            <a:ext uri="{FF2B5EF4-FFF2-40B4-BE49-F238E27FC236}">
              <a16:creationId xmlns:a16="http://schemas.microsoft.com/office/drawing/2014/main" id="{3C641B6A-196F-4FC8-A651-A058864DF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03" name="Picture 1347" descr="F-LED201 new design">
          <a:extLst>
            <a:ext uri="{FF2B5EF4-FFF2-40B4-BE49-F238E27FC236}">
              <a16:creationId xmlns:a16="http://schemas.microsoft.com/office/drawing/2014/main" id="{9B99C652-8D52-49EA-8564-6F8234538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04" name="Picture 1347" descr="F-LED201 new design">
          <a:extLst>
            <a:ext uri="{FF2B5EF4-FFF2-40B4-BE49-F238E27FC236}">
              <a16:creationId xmlns:a16="http://schemas.microsoft.com/office/drawing/2014/main" id="{183249A3-9B7D-4182-AFE3-474F16313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05" name="Picture 1347" descr="F-LED201 new design">
          <a:extLst>
            <a:ext uri="{FF2B5EF4-FFF2-40B4-BE49-F238E27FC236}">
              <a16:creationId xmlns:a16="http://schemas.microsoft.com/office/drawing/2014/main" id="{51A9BCAF-93A7-46DE-BEB8-9D0CD1363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06" name="Picture 1347" descr="F-LED201 new design">
          <a:extLst>
            <a:ext uri="{FF2B5EF4-FFF2-40B4-BE49-F238E27FC236}">
              <a16:creationId xmlns:a16="http://schemas.microsoft.com/office/drawing/2014/main" id="{F26378D2-EE9E-47EF-822C-2BA10CBA6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07" name="Picture 1347" descr="F-LED201 new design">
          <a:extLst>
            <a:ext uri="{FF2B5EF4-FFF2-40B4-BE49-F238E27FC236}">
              <a16:creationId xmlns:a16="http://schemas.microsoft.com/office/drawing/2014/main" id="{038106E7-9C83-467D-BF90-2182B3ED8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08" name="Picture 1347" descr="F-LED201 new design">
          <a:extLst>
            <a:ext uri="{FF2B5EF4-FFF2-40B4-BE49-F238E27FC236}">
              <a16:creationId xmlns:a16="http://schemas.microsoft.com/office/drawing/2014/main" id="{00560633-E09A-4583-945B-DFDA023E7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09" name="Picture 1347" descr="F-LED201 new design">
          <a:extLst>
            <a:ext uri="{FF2B5EF4-FFF2-40B4-BE49-F238E27FC236}">
              <a16:creationId xmlns:a16="http://schemas.microsoft.com/office/drawing/2014/main" id="{D0161AC2-1693-4622-BF00-64A7882AD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10" name="Picture 1347" descr="F-LED201 new design">
          <a:extLst>
            <a:ext uri="{FF2B5EF4-FFF2-40B4-BE49-F238E27FC236}">
              <a16:creationId xmlns:a16="http://schemas.microsoft.com/office/drawing/2014/main" id="{9FC75955-1BA6-4B60-868E-65326E61D3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11" name="Picture 1347" descr="F-LED201 new design">
          <a:extLst>
            <a:ext uri="{FF2B5EF4-FFF2-40B4-BE49-F238E27FC236}">
              <a16:creationId xmlns:a16="http://schemas.microsoft.com/office/drawing/2014/main" id="{9BAB6163-2C22-462C-B300-A919F7C26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12" name="Picture 1347" descr="F-LED201 new design">
          <a:extLst>
            <a:ext uri="{FF2B5EF4-FFF2-40B4-BE49-F238E27FC236}">
              <a16:creationId xmlns:a16="http://schemas.microsoft.com/office/drawing/2014/main" id="{7EB1E3CC-555D-4121-88D9-C441979B2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13" name="Picture 1347" descr="F-LED201 new design">
          <a:extLst>
            <a:ext uri="{FF2B5EF4-FFF2-40B4-BE49-F238E27FC236}">
              <a16:creationId xmlns:a16="http://schemas.microsoft.com/office/drawing/2014/main" id="{AC6294BE-1229-4C88-98BB-E8F393B94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14" name="Picture 1347" descr="F-LED201 new design">
          <a:extLst>
            <a:ext uri="{FF2B5EF4-FFF2-40B4-BE49-F238E27FC236}">
              <a16:creationId xmlns:a16="http://schemas.microsoft.com/office/drawing/2014/main" id="{8BAB8FF1-9FE2-48A1-8833-04271EF05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15" name="Picture 1347" descr="F-LED201 new design">
          <a:extLst>
            <a:ext uri="{FF2B5EF4-FFF2-40B4-BE49-F238E27FC236}">
              <a16:creationId xmlns:a16="http://schemas.microsoft.com/office/drawing/2014/main" id="{DE9683DD-E451-4C0B-B5F7-2498242A8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16" name="Picture 1347" descr="F-LED201 new design">
          <a:extLst>
            <a:ext uri="{FF2B5EF4-FFF2-40B4-BE49-F238E27FC236}">
              <a16:creationId xmlns:a16="http://schemas.microsoft.com/office/drawing/2014/main" id="{DBC20EEC-2951-470A-B5C0-86995CFEC6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17" name="Picture 1347" descr="F-LED201 new design">
          <a:extLst>
            <a:ext uri="{FF2B5EF4-FFF2-40B4-BE49-F238E27FC236}">
              <a16:creationId xmlns:a16="http://schemas.microsoft.com/office/drawing/2014/main" id="{78CDEBA2-373A-4050-BBC5-22E0383CA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18" name="Picture 1347" descr="F-LED201 new design">
          <a:extLst>
            <a:ext uri="{FF2B5EF4-FFF2-40B4-BE49-F238E27FC236}">
              <a16:creationId xmlns:a16="http://schemas.microsoft.com/office/drawing/2014/main" id="{B4835FD0-5238-4B83-A7DA-D1104E7A9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19" name="Picture 1347" descr="F-LED201 new design">
          <a:extLst>
            <a:ext uri="{FF2B5EF4-FFF2-40B4-BE49-F238E27FC236}">
              <a16:creationId xmlns:a16="http://schemas.microsoft.com/office/drawing/2014/main" id="{142F142C-8F3F-4A3F-A499-1765AFF12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20" name="Picture 1347" descr="F-LED201 new design">
          <a:extLst>
            <a:ext uri="{FF2B5EF4-FFF2-40B4-BE49-F238E27FC236}">
              <a16:creationId xmlns:a16="http://schemas.microsoft.com/office/drawing/2014/main" id="{9C15A98B-6F57-4582-BA0E-C8A6F35956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21" name="Picture 1347" descr="F-LED201 new design">
          <a:extLst>
            <a:ext uri="{FF2B5EF4-FFF2-40B4-BE49-F238E27FC236}">
              <a16:creationId xmlns:a16="http://schemas.microsoft.com/office/drawing/2014/main" id="{810F3CD4-AB3F-4D0F-B04C-6B29C2F68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22" name="Picture 1347" descr="F-LED201 new design">
          <a:extLst>
            <a:ext uri="{FF2B5EF4-FFF2-40B4-BE49-F238E27FC236}">
              <a16:creationId xmlns:a16="http://schemas.microsoft.com/office/drawing/2014/main" id="{A0237AF6-74AC-4B20-B62C-E8A600365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23" name="Picture 1347" descr="F-LED201 new design">
          <a:extLst>
            <a:ext uri="{FF2B5EF4-FFF2-40B4-BE49-F238E27FC236}">
              <a16:creationId xmlns:a16="http://schemas.microsoft.com/office/drawing/2014/main" id="{9986A5CE-531E-4751-B0D3-70FD97FC0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24" name="Picture 1347" descr="F-LED201 new design">
          <a:extLst>
            <a:ext uri="{FF2B5EF4-FFF2-40B4-BE49-F238E27FC236}">
              <a16:creationId xmlns:a16="http://schemas.microsoft.com/office/drawing/2014/main" id="{9727B56A-9D74-46EB-B857-C66F5A527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25" name="Picture 1347" descr="F-LED201 new design">
          <a:extLst>
            <a:ext uri="{FF2B5EF4-FFF2-40B4-BE49-F238E27FC236}">
              <a16:creationId xmlns:a16="http://schemas.microsoft.com/office/drawing/2014/main" id="{BE2EA554-CD40-4196-8569-8A5FE44B7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26" name="Picture 1347" descr="F-LED201 new design">
          <a:extLst>
            <a:ext uri="{FF2B5EF4-FFF2-40B4-BE49-F238E27FC236}">
              <a16:creationId xmlns:a16="http://schemas.microsoft.com/office/drawing/2014/main" id="{2890AD86-AADC-4D02-A339-AE70F0B5F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27" name="Picture 1347" descr="F-LED201 new design">
          <a:extLst>
            <a:ext uri="{FF2B5EF4-FFF2-40B4-BE49-F238E27FC236}">
              <a16:creationId xmlns:a16="http://schemas.microsoft.com/office/drawing/2014/main" id="{2244226E-BCB0-49F5-8DB0-7FBE9E897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28" name="Picture 1347" descr="F-LED201 new design">
          <a:extLst>
            <a:ext uri="{FF2B5EF4-FFF2-40B4-BE49-F238E27FC236}">
              <a16:creationId xmlns:a16="http://schemas.microsoft.com/office/drawing/2014/main" id="{85CDD1A3-CF18-4841-A82D-F30DDA1C9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29" name="Picture 1347" descr="F-LED201 new design">
          <a:extLst>
            <a:ext uri="{FF2B5EF4-FFF2-40B4-BE49-F238E27FC236}">
              <a16:creationId xmlns:a16="http://schemas.microsoft.com/office/drawing/2014/main" id="{0E136CA5-FCCB-49B7-B052-3F9C91D6DA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30" name="Picture 1347" descr="F-LED201 new design">
          <a:extLst>
            <a:ext uri="{FF2B5EF4-FFF2-40B4-BE49-F238E27FC236}">
              <a16:creationId xmlns:a16="http://schemas.microsoft.com/office/drawing/2014/main" id="{8031AD1E-283B-430E-94AA-C4FFB3572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31" name="Picture 1347" descr="F-LED201 new design">
          <a:extLst>
            <a:ext uri="{FF2B5EF4-FFF2-40B4-BE49-F238E27FC236}">
              <a16:creationId xmlns:a16="http://schemas.microsoft.com/office/drawing/2014/main" id="{268E25FD-8A11-4820-8DB4-F90EC06818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32" name="Picture 1347" descr="F-LED201 new design">
          <a:extLst>
            <a:ext uri="{FF2B5EF4-FFF2-40B4-BE49-F238E27FC236}">
              <a16:creationId xmlns:a16="http://schemas.microsoft.com/office/drawing/2014/main" id="{C3EE9775-EE4C-425A-B467-6AED958F5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33" name="Picture 1347" descr="F-LED201 new design">
          <a:extLst>
            <a:ext uri="{FF2B5EF4-FFF2-40B4-BE49-F238E27FC236}">
              <a16:creationId xmlns:a16="http://schemas.microsoft.com/office/drawing/2014/main" id="{E820B01A-BE28-4B5C-ADC3-64703E6F0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34" name="Picture 1347" descr="F-LED201 new design">
          <a:extLst>
            <a:ext uri="{FF2B5EF4-FFF2-40B4-BE49-F238E27FC236}">
              <a16:creationId xmlns:a16="http://schemas.microsoft.com/office/drawing/2014/main" id="{5BA4DA67-923F-4C1C-A543-029A3C642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35" name="Picture 1347" descr="F-LED201 new design">
          <a:extLst>
            <a:ext uri="{FF2B5EF4-FFF2-40B4-BE49-F238E27FC236}">
              <a16:creationId xmlns:a16="http://schemas.microsoft.com/office/drawing/2014/main" id="{2A1AD998-C347-4221-9998-EC55B6486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36" name="Picture 1347" descr="F-LED201 new design">
          <a:extLst>
            <a:ext uri="{FF2B5EF4-FFF2-40B4-BE49-F238E27FC236}">
              <a16:creationId xmlns:a16="http://schemas.microsoft.com/office/drawing/2014/main" id="{9873D830-B8E0-4411-82EA-8D3009314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37" name="Picture 1347" descr="F-LED201 new design">
          <a:extLst>
            <a:ext uri="{FF2B5EF4-FFF2-40B4-BE49-F238E27FC236}">
              <a16:creationId xmlns:a16="http://schemas.microsoft.com/office/drawing/2014/main" id="{A388130B-8632-458A-941B-8E6421198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38" name="Picture 1347" descr="F-LED201 new design">
          <a:extLst>
            <a:ext uri="{FF2B5EF4-FFF2-40B4-BE49-F238E27FC236}">
              <a16:creationId xmlns:a16="http://schemas.microsoft.com/office/drawing/2014/main" id="{29ED0E31-23B5-4B59-9E29-834C2F9B0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39" name="Picture 1347" descr="F-LED201 new design">
          <a:extLst>
            <a:ext uri="{FF2B5EF4-FFF2-40B4-BE49-F238E27FC236}">
              <a16:creationId xmlns:a16="http://schemas.microsoft.com/office/drawing/2014/main" id="{0F592391-1915-4CDB-B6C3-D64AF41F7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40" name="Picture 1347" descr="F-LED201 new design">
          <a:extLst>
            <a:ext uri="{FF2B5EF4-FFF2-40B4-BE49-F238E27FC236}">
              <a16:creationId xmlns:a16="http://schemas.microsoft.com/office/drawing/2014/main" id="{75BA2FEB-F481-4F6F-A397-A23878138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41" name="Picture 1347" descr="F-LED201 new design">
          <a:extLst>
            <a:ext uri="{FF2B5EF4-FFF2-40B4-BE49-F238E27FC236}">
              <a16:creationId xmlns:a16="http://schemas.microsoft.com/office/drawing/2014/main" id="{4DE07927-C259-43F0-9213-BEAA33EFA5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42" name="Picture 1347" descr="F-LED201 new design">
          <a:extLst>
            <a:ext uri="{FF2B5EF4-FFF2-40B4-BE49-F238E27FC236}">
              <a16:creationId xmlns:a16="http://schemas.microsoft.com/office/drawing/2014/main" id="{F969E872-B980-451D-AFF2-1D75A4E4E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43" name="Picture 1347" descr="F-LED201 new design">
          <a:extLst>
            <a:ext uri="{FF2B5EF4-FFF2-40B4-BE49-F238E27FC236}">
              <a16:creationId xmlns:a16="http://schemas.microsoft.com/office/drawing/2014/main" id="{98471AC7-79A2-4EC0-8719-10A4B06C1A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44" name="Picture 1347" descr="F-LED201 new design">
          <a:extLst>
            <a:ext uri="{FF2B5EF4-FFF2-40B4-BE49-F238E27FC236}">
              <a16:creationId xmlns:a16="http://schemas.microsoft.com/office/drawing/2014/main" id="{86ADE12C-871C-4776-91BD-6C0962D0C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45" name="Picture 1347" descr="F-LED201 new design">
          <a:extLst>
            <a:ext uri="{FF2B5EF4-FFF2-40B4-BE49-F238E27FC236}">
              <a16:creationId xmlns:a16="http://schemas.microsoft.com/office/drawing/2014/main" id="{6EC15D19-1E58-4BD3-83D3-7AE0F2863F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46" name="Picture 1347" descr="F-LED201 new design">
          <a:extLst>
            <a:ext uri="{FF2B5EF4-FFF2-40B4-BE49-F238E27FC236}">
              <a16:creationId xmlns:a16="http://schemas.microsoft.com/office/drawing/2014/main" id="{83C10090-CB85-4E9E-97B7-5B45152B1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47" name="Picture 1347" descr="F-LED201 new design">
          <a:extLst>
            <a:ext uri="{FF2B5EF4-FFF2-40B4-BE49-F238E27FC236}">
              <a16:creationId xmlns:a16="http://schemas.microsoft.com/office/drawing/2014/main" id="{DFD51E8E-6A08-47A6-B1EE-D38B7CD73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48" name="Picture 1347" descr="F-LED201 new design">
          <a:extLst>
            <a:ext uri="{FF2B5EF4-FFF2-40B4-BE49-F238E27FC236}">
              <a16:creationId xmlns:a16="http://schemas.microsoft.com/office/drawing/2014/main" id="{1070D873-1383-4771-8D2C-C04172494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49" name="Picture 1347" descr="F-LED201 new design">
          <a:extLst>
            <a:ext uri="{FF2B5EF4-FFF2-40B4-BE49-F238E27FC236}">
              <a16:creationId xmlns:a16="http://schemas.microsoft.com/office/drawing/2014/main" id="{52D2E671-B886-45CA-8B28-44CE71D1F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50" name="Picture 1347" descr="F-LED201 new design">
          <a:extLst>
            <a:ext uri="{FF2B5EF4-FFF2-40B4-BE49-F238E27FC236}">
              <a16:creationId xmlns:a16="http://schemas.microsoft.com/office/drawing/2014/main" id="{005B313A-59DF-4180-A9F1-10ADF806C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51" name="Picture 1347" descr="F-LED201 new design">
          <a:extLst>
            <a:ext uri="{FF2B5EF4-FFF2-40B4-BE49-F238E27FC236}">
              <a16:creationId xmlns:a16="http://schemas.microsoft.com/office/drawing/2014/main" id="{943DBD60-DF48-4C31-816D-E7ABF8313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52" name="Picture 1347" descr="F-LED201 new design">
          <a:extLst>
            <a:ext uri="{FF2B5EF4-FFF2-40B4-BE49-F238E27FC236}">
              <a16:creationId xmlns:a16="http://schemas.microsoft.com/office/drawing/2014/main" id="{5720A1FB-2F4B-4945-8F61-DCBEDFE97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53" name="Picture 1347" descr="F-LED201 new design">
          <a:extLst>
            <a:ext uri="{FF2B5EF4-FFF2-40B4-BE49-F238E27FC236}">
              <a16:creationId xmlns:a16="http://schemas.microsoft.com/office/drawing/2014/main" id="{D8F55D6F-4D12-41DE-8EF8-B2E5FDBD4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54" name="Picture 1347" descr="F-LED201 new design">
          <a:extLst>
            <a:ext uri="{FF2B5EF4-FFF2-40B4-BE49-F238E27FC236}">
              <a16:creationId xmlns:a16="http://schemas.microsoft.com/office/drawing/2014/main" id="{44C65F7B-E4A2-411E-AF96-AE69DB4A7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55" name="Picture 1347" descr="F-LED201 new design">
          <a:extLst>
            <a:ext uri="{FF2B5EF4-FFF2-40B4-BE49-F238E27FC236}">
              <a16:creationId xmlns:a16="http://schemas.microsoft.com/office/drawing/2014/main" id="{895F9E4A-D372-4BCF-9969-09F2BD7A9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56" name="Picture 1347" descr="F-LED201 new design">
          <a:extLst>
            <a:ext uri="{FF2B5EF4-FFF2-40B4-BE49-F238E27FC236}">
              <a16:creationId xmlns:a16="http://schemas.microsoft.com/office/drawing/2014/main" id="{2E6DCA1F-4EB5-49F5-A2E3-02EF11DA7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57" name="Picture 1347" descr="F-LED201 new design">
          <a:extLst>
            <a:ext uri="{FF2B5EF4-FFF2-40B4-BE49-F238E27FC236}">
              <a16:creationId xmlns:a16="http://schemas.microsoft.com/office/drawing/2014/main" id="{5892DA62-1455-4C76-832A-DCF4D102F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58" name="Picture 1347" descr="F-LED201 new design">
          <a:extLst>
            <a:ext uri="{FF2B5EF4-FFF2-40B4-BE49-F238E27FC236}">
              <a16:creationId xmlns:a16="http://schemas.microsoft.com/office/drawing/2014/main" id="{4F8D05A3-094B-4D87-8103-C161325D0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59" name="Picture 1347" descr="F-LED201 new design">
          <a:extLst>
            <a:ext uri="{FF2B5EF4-FFF2-40B4-BE49-F238E27FC236}">
              <a16:creationId xmlns:a16="http://schemas.microsoft.com/office/drawing/2014/main" id="{D727B236-1B81-4A3D-A657-00F5A61DB6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60" name="Picture 1347" descr="F-LED201 new design">
          <a:extLst>
            <a:ext uri="{FF2B5EF4-FFF2-40B4-BE49-F238E27FC236}">
              <a16:creationId xmlns:a16="http://schemas.microsoft.com/office/drawing/2014/main" id="{E9F6F29C-0DB5-4B94-8C33-E2904BDE9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61" name="Picture 1347" descr="F-LED201 new design">
          <a:extLst>
            <a:ext uri="{FF2B5EF4-FFF2-40B4-BE49-F238E27FC236}">
              <a16:creationId xmlns:a16="http://schemas.microsoft.com/office/drawing/2014/main" id="{C57E3BE8-6F5F-4CC0-8E8E-E7C5CC8FA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62" name="Picture 1347" descr="F-LED201 new design">
          <a:extLst>
            <a:ext uri="{FF2B5EF4-FFF2-40B4-BE49-F238E27FC236}">
              <a16:creationId xmlns:a16="http://schemas.microsoft.com/office/drawing/2014/main" id="{B7D797D4-640E-4C62-B422-C6AD5BBB8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63" name="Picture 1347" descr="F-LED201 new design">
          <a:extLst>
            <a:ext uri="{FF2B5EF4-FFF2-40B4-BE49-F238E27FC236}">
              <a16:creationId xmlns:a16="http://schemas.microsoft.com/office/drawing/2014/main" id="{EF5AE07A-4C92-4794-9389-0887EA56A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64" name="Picture 1347" descr="F-LED201 new design">
          <a:extLst>
            <a:ext uri="{FF2B5EF4-FFF2-40B4-BE49-F238E27FC236}">
              <a16:creationId xmlns:a16="http://schemas.microsoft.com/office/drawing/2014/main" id="{231AAD47-E3FA-4AD4-A97F-C77EFEE3F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65" name="Picture 1347" descr="F-LED201 new design">
          <a:extLst>
            <a:ext uri="{FF2B5EF4-FFF2-40B4-BE49-F238E27FC236}">
              <a16:creationId xmlns:a16="http://schemas.microsoft.com/office/drawing/2014/main" id="{8EDA5838-22C9-4A86-96AD-135F73068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66" name="Picture 1347" descr="F-LED201 new design">
          <a:extLst>
            <a:ext uri="{FF2B5EF4-FFF2-40B4-BE49-F238E27FC236}">
              <a16:creationId xmlns:a16="http://schemas.microsoft.com/office/drawing/2014/main" id="{349F6DCF-402C-4355-970A-B4619F56E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67" name="Picture 1347" descr="F-LED201 new design">
          <a:extLst>
            <a:ext uri="{FF2B5EF4-FFF2-40B4-BE49-F238E27FC236}">
              <a16:creationId xmlns:a16="http://schemas.microsoft.com/office/drawing/2014/main" id="{4A0B7895-BF05-4BCA-8784-89C61F75D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68" name="Picture 1347" descr="F-LED201 new design">
          <a:extLst>
            <a:ext uri="{FF2B5EF4-FFF2-40B4-BE49-F238E27FC236}">
              <a16:creationId xmlns:a16="http://schemas.microsoft.com/office/drawing/2014/main" id="{44A4EA94-E44F-49F7-A039-EB56C020E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69" name="Picture 1347" descr="F-LED201 new design">
          <a:extLst>
            <a:ext uri="{FF2B5EF4-FFF2-40B4-BE49-F238E27FC236}">
              <a16:creationId xmlns:a16="http://schemas.microsoft.com/office/drawing/2014/main" id="{D090DC7E-9E3B-4409-972B-3FDCD2ECBB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70" name="Picture 1347" descr="F-LED201 new design">
          <a:extLst>
            <a:ext uri="{FF2B5EF4-FFF2-40B4-BE49-F238E27FC236}">
              <a16:creationId xmlns:a16="http://schemas.microsoft.com/office/drawing/2014/main" id="{EBE00F1D-8C96-48AB-82B1-97D407A54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71" name="Picture 1347" descr="F-LED201 new design">
          <a:extLst>
            <a:ext uri="{FF2B5EF4-FFF2-40B4-BE49-F238E27FC236}">
              <a16:creationId xmlns:a16="http://schemas.microsoft.com/office/drawing/2014/main" id="{03D2DED1-68F3-45AE-9CF9-21683B756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72" name="Picture 1347" descr="F-LED201 new design">
          <a:extLst>
            <a:ext uri="{FF2B5EF4-FFF2-40B4-BE49-F238E27FC236}">
              <a16:creationId xmlns:a16="http://schemas.microsoft.com/office/drawing/2014/main" id="{8173F75D-CBFF-4E08-95AE-945ED1244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73" name="Picture 1347" descr="F-LED201 new design">
          <a:extLst>
            <a:ext uri="{FF2B5EF4-FFF2-40B4-BE49-F238E27FC236}">
              <a16:creationId xmlns:a16="http://schemas.microsoft.com/office/drawing/2014/main" id="{3E28B208-7B4E-49D4-84A3-93F3DBA773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74" name="Picture 1347" descr="F-LED201 new design">
          <a:extLst>
            <a:ext uri="{FF2B5EF4-FFF2-40B4-BE49-F238E27FC236}">
              <a16:creationId xmlns:a16="http://schemas.microsoft.com/office/drawing/2014/main" id="{26A1879C-6D99-49FC-A531-72F62D02F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75" name="Picture 1347" descr="F-LED201 new design">
          <a:extLst>
            <a:ext uri="{FF2B5EF4-FFF2-40B4-BE49-F238E27FC236}">
              <a16:creationId xmlns:a16="http://schemas.microsoft.com/office/drawing/2014/main" id="{A9EABEFA-8281-4A74-A611-5FAC2B87F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76" name="Picture 1347" descr="F-LED201 new design">
          <a:extLst>
            <a:ext uri="{FF2B5EF4-FFF2-40B4-BE49-F238E27FC236}">
              <a16:creationId xmlns:a16="http://schemas.microsoft.com/office/drawing/2014/main" id="{D32C6631-4BC9-47F7-87F4-5C31DF969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77" name="Picture 1347" descr="F-LED201 new design">
          <a:extLst>
            <a:ext uri="{FF2B5EF4-FFF2-40B4-BE49-F238E27FC236}">
              <a16:creationId xmlns:a16="http://schemas.microsoft.com/office/drawing/2014/main" id="{50B29C80-3A21-4008-AA2F-9D26A6C62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78" name="Picture 1347" descr="F-LED201 new design">
          <a:extLst>
            <a:ext uri="{FF2B5EF4-FFF2-40B4-BE49-F238E27FC236}">
              <a16:creationId xmlns:a16="http://schemas.microsoft.com/office/drawing/2014/main" id="{FCD46B2D-F29E-4FC9-BD14-86926BE6B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79" name="Picture 1347" descr="F-LED201 new design">
          <a:extLst>
            <a:ext uri="{FF2B5EF4-FFF2-40B4-BE49-F238E27FC236}">
              <a16:creationId xmlns:a16="http://schemas.microsoft.com/office/drawing/2014/main" id="{528888D3-B009-4067-A394-8AF822172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80" name="Picture 1347" descr="F-LED201 new design">
          <a:extLst>
            <a:ext uri="{FF2B5EF4-FFF2-40B4-BE49-F238E27FC236}">
              <a16:creationId xmlns:a16="http://schemas.microsoft.com/office/drawing/2014/main" id="{572E39F7-F43D-4B41-8F93-3926EBBC5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81" name="Picture 1347" descr="F-LED201 new design">
          <a:extLst>
            <a:ext uri="{FF2B5EF4-FFF2-40B4-BE49-F238E27FC236}">
              <a16:creationId xmlns:a16="http://schemas.microsoft.com/office/drawing/2014/main" id="{142761C0-A824-454C-9BD1-AE1BCFD4C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82" name="Picture 1347" descr="F-LED201 new design">
          <a:extLst>
            <a:ext uri="{FF2B5EF4-FFF2-40B4-BE49-F238E27FC236}">
              <a16:creationId xmlns:a16="http://schemas.microsoft.com/office/drawing/2014/main" id="{F5D0AB86-8794-44CB-8FD6-1864D9003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83" name="Picture 1347" descr="F-LED201 new design">
          <a:extLst>
            <a:ext uri="{FF2B5EF4-FFF2-40B4-BE49-F238E27FC236}">
              <a16:creationId xmlns:a16="http://schemas.microsoft.com/office/drawing/2014/main" id="{38D90F52-DBC1-46DB-93C3-79DC69549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84" name="Picture 1347" descr="F-LED201 new design">
          <a:extLst>
            <a:ext uri="{FF2B5EF4-FFF2-40B4-BE49-F238E27FC236}">
              <a16:creationId xmlns:a16="http://schemas.microsoft.com/office/drawing/2014/main" id="{380C34EC-77A0-4F80-AAF6-33E3107CA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85" name="Picture 1347" descr="F-LED201 new design">
          <a:extLst>
            <a:ext uri="{FF2B5EF4-FFF2-40B4-BE49-F238E27FC236}">
              <a16:creationId xmlns:a16="http://schemas.microsoft.com/office/drawing/2014/main" id="{C58516A2-3892-45D0-AF16-B16D7F738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86" name="Picture 1347" descr="F-LED201 new design">
          <a:extLst>
            <a:ext uri="{FF2B5EF4-FFF2-40B4-BE49-F238E27FC236}">
              <a16:creationId xmlns:a16="http://schemas.microsoft.com/office/drawing/2014/main" id="{33BA4F0D-0C72-4793-ACB1-681CB3F9A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87" name="Picture 1347" descr="F-LED201 new design">
          <a:extLst>
            <a:ext uri="{FF2B5EF4-FFF2-40B4-BE49-F238E27FC236}">
              <a16:creationId xmlns:a16="http://schemas.microsoft.com/office/drawing/2014/main" id="{EB7C78D9-6186-429F-8C9A-784FB12D3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88" name="Picture 1347" descr="F-LED201 new design">
          <a:extLst>
            <a:ext uri="{FF2B5EF4-FFF2-40B4-BE49-F238E27FC236}">
              <a16:creationId xmlns:a16="http://schemas.microsoft.com/office/drawing/2014/main" id="{32670377-0078-47AD-9ED7-A6DC7E634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89" name="Picture 1347" descr="F-LED201 new design">
          <a:extLst>
            <a:ext uri="{FF2B5EF4-FFF2-40B4-BE49-F238E27FC236}">
              <a16:creationId xmlns:a16="http://schemas.microsoft.com/office/drawing/2014/main" id="{6E7157B1-97B3-43EB-895F-6267A5DCD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90" name="Picture 1347" descr="F-LED201 new design">
          <a:extLst>
            <a:ext uri="{FF2B5EF4-FFF2-40B4-BE49-F238E27FC236}">
              <a16:creationId xmlns:a16="http://schemas.microsoft.com/office/drawing/2014/main" id="{42023FF2-28C5-4805-B509-FEC65DAB1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91" name="Picture 1347" descr="F-LED201 new design">
          <a:extLst>
            <a:ext uri="{FF2B5EF4-FFF2-40B4-BE49-F238E27FC236}">
              <a16:creationId xmlns:a16="http://schemas.microsoft.com/office/drawing/2014/main" id="{C657C16A-5F33-4C9A-B74E-76782180A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92" name="Picture 1347" descr="F-LED201 new design">
          <a:extLst>
            <a:ext uri="{FF2B5EF4-FFF2-40B4-BE49-F238E27FC236}">
              <a16:creationId xmlns:a16="http://schemas.microsoft.com/office/drawing/2014/main" id="{44C75322-FF29-4C12-B920-09253FD25F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93" name="Picture 1347" descr="F-LED201 new design">
          <a:extLst>
            <a:ext uri="{FF2B5EF4-FFF2-40B4-BE49-F238E27FC236}">
              <a16:creationId xmlns:a16="http://schemas.microsoft.com/office/drawing/2014/main" id="{80F91D27-1DE0-499D-BFF2-9D8956B8F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94" name="Picture 1347" descr="F-LED201 new design">
          <a:extLst>
            <a:ext uri="{FF2B5EF4-FFF2-40B4-BE49-F238E27FC236}">
              <a16:creationId xmlns:a16="http://schemas.microsoft.com/office/drawing/2014/main" id="{5CB63244-4CFC-43FD-BED4-1C5C3CEEE8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95" name="Picture 1347" descr="F-LED201 new design">
          <a:extLst>
            <a:ext uri="{FF2B5EF4-FFF2-40B4-BE49-F238E27FC236}">
              <a16:creationId xmlns:a16="http://schemas.microsoft.com/office/drawing/2014/main" id="{D3CB8704-3106-4043-A133-5FF3BC2EB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96" name="Picture 1347" descr="F-LED201 new design">
          <a:extLst>
            <a:ext uri="{FF2B5EF4-FFF2-40B4-BE49-F238E27FC236}">
              <a16:creationId xmlns:a16="http://schemas.microsoft.com/office/drawing/2014/main" id="{26C6A99C-5835-4F85-A592-4BCBA2CA9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97" name="Picture 1347" descr="F-LED201 new design">
          <a:extLst>
            <a:ext uri="{FF2B5EF4-FFF2-40B4-BE49-F238E27FC236}">
              <a16:creationId xmlns:a16="http://schemas.microsoft.com/office/drawing/2014/main" id="{CB424D9F-DEFA-4B76-AC6D-E4B2664A5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98" name="Picture 1347" descr="F-LED201 new design">
          <a:extLst>
            <a:ext uri="{FF2B5EF4-FFF2-40B4-BE49-F238E27FC236}">
              <a16:creationId xmlns:a16="http://schemas.microsoft.com/office/drawing/2014/main" id="{0B31373C-B047-496C-8813-B10A36786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499" name="Picture 1347" descr="F-LED201 new design">
          <a:extLst>
            <a:ext uri="{FF2B5EF4-FFF2-40B4-BE49-F238E27FC236}">
              <a16:creationId xmlns:a16="http://schemas.microsoft.com/office/drawing/2014/main" id="{5C88EB31-BC67-4CBD-BE4F-F7F50DB83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00" name="Picture 1347" descr="F-LED201 new design">
          <a:extLst>
            <a:ext uri="{FF2B5EF4-FFF2-40B4-BE49-F238E27FC236}">
              <a16:creationId xmlns:a16="http://schemas.microsoft.com/office/drawing/2014/main" id="{9553A4F6-13B1-415C-A532-93401A1976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01" name="Picture 1347" descr="F-LED201 new design">
          <a:extLst>
            <a:ext uri="{FF2B5EF4-FFF2-40B4-BE49-F238E27FC236}">
              <a16:creationId xmlns:a16="http://schemas.microsoft.com/office/drawing/2014/main" id="{4625B1C1-E1D3-461C-94F1-1D8E52707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02" name="Picture 1347" descr="F-LED201 new design">
          <a:extLst>
            <a:ext uri="{FF2B5EF4-FFF2-40B4-BE49-F238E27FC236}">
              <a16:creationId xmlns:a16="http://schemas.microsoft.com/office/drawing/2014/main" id="{CBD7C052-0BD4-4C5B-A324-5DF172B77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03" name="Picture 1347" descr="F-LED201 new design">
          <a:extLst>
            <a:ext uri="{FF2B5EF4-FFF2-40B4-BE49-F238E27FC236}">
              <a16:creationId xmlns:a16="http://schemas.microsoft.com/office/drawing/2014/main" id="{12FAC3E0-9742-4130-B354-8342BC63F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04" name="Picture 1347" descr="F-LED201 new design">
          <a:extLst>
            <a:ext uri="{FF2B5EF4-FFF2-40B4-BE49-F238E27FC236}">
              <a16:creationId xmlns:a16="http://schemas.microsoft.com/office/drawing/2014/main" id="{CD4043C5-64FB-441B-866E-722B003CC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05" name="Picture 1347" descr="F-LED201 new design">
          <a:extLst>
            <a:ext uri="{FF2B5EF4-FFF2-40B4-BE49-F238E27FC236}">
              <a16:creationId xmlns:a16="http://schemas.microsoft.com/office/drawing/2014/main" id="{53D3BB19-05AD-4DA4-A79D-DC20524F1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06" name="Picture 1347" descr="F-LED201 new design">
          <a:extLst>
            <a:ext uri="{FF2B5EF4-FFF2-40B4-BE49-F238E27FC236}">
              <a16:creationId xmlns:a16="http://schemas.microsoft.com/office/drawing/2014/main" id="{9D4B5C23-805F-4084-B55F-10808D979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07" name="Picture 1347" descr="F-LED201 new design">
          <a:extLst>
            <a:ext uri="{FF2B5EF4-FFF2-40B4-BE49-F238E27FC236}">
              <a16:creationId xmlns:a16="http://schemas.microsoft.com/office/drawing/2014/main" id="{DFD43F0D-51BF-4A66-95C1-1AA7165C1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08" name="Picture 1347" descr="F-LED201 new design">
          <a:extLst>
            <a:ext uri="{FF2B5EF4-FFF2-40B4-BE49-F238E27FC236}">
              <a16:creationId xmlns:a16="http://schemas.microsoft.com/office/drawing/2014/main" id="{C340A05D-7FF9-4BE9-A590-251525B15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09" name="Picture 1347" descr="F-LED201 new design">
          <a:extLst>
            <a:ext uri="{FF2B5EF4-FFF2-40B4-BE49-F238E27FC236}">
              <a16:creationId xmlns:a16="http://schemas.microsoft.com/office/drawing/2014/main" id="{31287C65-B2E0-433F-A920-BC4C39A35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10" name="Picture 1347" descr="F-LED201 new design">
          <a:extLst>
            <a:ext uri="{FF2B5EF4-FFF2-40B4-BE49-F238E27FC236}">
              <a16:creationId xmlns:a16="http://schemas.microsoft.com/office/drawing/2014/main" id="{F1EEBA57-E79E-4006-ABF9-F78C845D3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11" name="Picture 1347" descr="F-LED201 new design">
          <a:extLst>
            <a:ext uri="{FF2B5EF4-FFF2-40B4-BE49-F238E27FC236}">
              <a16:creationId xmlns:a16="http://schemas.microsoft.com/office/drawing/2014/main" id="{AA4B24C4-4538-4C57-B344-D2653C4DF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12" name="Picture 1347" descr="F-LED201 new design">
          <a:extLst>
            <a:ext uri="{FF2B5EF4-FFF2-40B4-BE49-F238E27FC236}">
              <a16:creationId xmlns:a16="http://schemas.microsoft.com/office/drawing/2014/main" id="{F1E4E22D-5957-486E-ABAE-177F7BF91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13" name="Picture 1347" descr="F-LED201 new design">
          <a:extLst>
            <a:ext uri="{FF2B5EF4-FFF2-40B4-BE49-F238E27FC236}">
              <a16:creationId xmlns:a16="http://schemas.microsoft.com/office/drawing/2014/main" id="{A0624833-4115-47BB-8BCC-58D5EC71B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14" name="Picture 1347" descr="F-LED201 new design">
          <a:extLst>
            <a:ext uri="{FF2B5EF4-FFF2-40B4-BE49-F238E27FC236}">
              <a16:creationId xmlns:a16="http://schemas.microsoft.com/office/drawing/2014/main" id="{EB9BED9D-D116-4007-A7F8-07E1085F8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15" name="Picture 1347" descr="F-LED201 new design">
          <a:extLst>
            <a:ext uri="{FF2B5EF4-FFF2-40B4-BE49-F238E27FC236}">
              <a16:creationId xmlns:a16="http://schemas.microsoft.com/office/drawing/2014/main" id="{3CFFED1B-5A16-4BA3-9B9B-9AA72565B0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16" name="Picture 1347" descr="F-LED201 new design">
          <a:extLst>
            <a:ext uri="{FF2B5EF4-FFF2-40B4-BE49-F238E27FC236}">
              <a16:creationId xmlns:a16="http://schemas.microsoft.com/office/drawing/2014/main" id="{6DC4A9DF-7DBA-4E10-9D48-1286D446A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17" name="Picture 1347" descr="F-LED201 new design">
          <a:extLst>
            <a:ext uri="{FF2B5EF4-FFF2-40B4-BE49-F238E27FC236}">
              <a16:creationId xmlns:a16="http://schemas.microsoft.com/office/drawing/2014/main" id="{3363567F-FF20-4113-99D3-2CFD6AECD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18" name="Picture 1347" descr="F-LED201 new design">
          <a:extLst>
            <a:ext uri="{FF2B5EF4-FFF2-40B4-BE49-F238E27FC236}">
              <a16:creationId xmlns:a16="http://schemas.microsoft.com/office/drawing/2014/main" id="{3BD268A2-89AD-4439-A58E-D19666452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19" name="Picture 1347" descr="F-LED201 new design">
          <a:extLst>
            <a:ext uri="{FF2B5EF4-FFF2-40B4-BE49-F238E27FC236}">
              <a16:creationId xmlns:a16="http://schemas.microsoft.com/office/drawing/2014/main" id="{25F671FA-7C48-4EF7-AB29-16D1CA3AD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20" name="Picture 1347" descr="F-LED201 new design">
          <a:extLst>
            <a:ext uri="{FF2B5EF4-FFF2-40B4-BE49-F238E27FC236}">
              <a16:creationId xmlns:a16="http://schemas.microsoft.com/office/drawing/2014/main" id="{7B532C96-2263-4BB9-8932-829C6A2AB2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21" name="Picture 1347" descr="F-LED201 new design">
          <a:extLst>
            <a:ext uri="{FF2B5EF4-FFF2-40B4-BE49-F238E27FC236}">
              <a16:creationId xmlns:a16="http://schemas.microsoft.com/office/drawing/2014/main" id="{2E98FC09-F862-42C1-96C1-3AF750DEE5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22" name="Picture 1347" descr="F-LED201 new design">
          <a:extLst>
            <a:ext uri="{FF2B5EF4-FFF2-40B4-BE49-F238E27FC236}">
              <a16:creationId xmlns:a16="http://schemas.microsoft.com/office/drawing/2014/main" id="{3CB41009-4454-4F6B-BF85-211730FFF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23" name="Picture 1347" descr="F-LED201 new design">
          <a:extLst>
            <a:ext uri="{FF2B5EF4-FFF2-40B4-BE49-F238E27FC236}">
              <a16:creationId xmlns:a16="http://schemas.microsoft.com/office/drawing/2014/main" id="{6DBAD971-9855-4F50-B93E-105CE8956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24" name="Picture 1347" descr="F-LED201 new design">
          <a:extLst>
            <a:ext uri="{FF2B5EF4-FFF2-40B4-BE49-F238E27FC236}">
              <a16:creationId xmlns:a16="http://schemas.microsoft.com/office/drawing/2014/main" id="{290A9316-85E2-4F65-96DF-028F5FCB05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25" name="Picture 1347" descr="F-LED201 new design">
          <a:extLst>
            <a:ext uri="{FF2B5EF4-FFF2-40B4-BE49-F238E27FC236}">
              <a16:creationId xmlns:a16="http://schemas.microsoft.com/office/drawing/2014/main" id="{E53C5B8B-A9E8-4A63-9794-1A34D05A1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26" name="Picture 1347" descr="F-LED201 new design">
          <a:extLst>
            <a:ext uri="{FF2B5EF4-FFF2-40B4-BE49-F238E27FC236}">
              <a16:creationId xmlns:a16="http://schemas.microsoft.com/office/drawing/2014/main" id="{99145C87-CCE9-4A71-8C1D-9D10AF4C5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27" name="Picture 1347" descr="F-LED201 new design">
          <a:extLst>
            <a:ext uri="{FF2B5EF4-FFF2-40B4-BE49-F238E27FC236}">
              <a16:creationId xmlns:a16="http://schemas.microsoft.com/office/drawing/2014/main" id="{0C40FBC5-C471-4B47-84A6-F5F108BC7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28" name="Picture 1347" descr="F-LED201 new design">
          <a:extLst>
            <a:ext uri="{FF2B5EF4-FFF2-40B4-BE49-F238E27FC236}">
              <a16:creationId xmlns:a16="http://schemas.microsoft.com/office/drawing/2014/main" id="{865AF731-B140-47FD-8E97-B66C61109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29" name="Picture 1347" descr="F-LED201 new design">
          <a:extLst>
            <a:ext uri="{FF2B5EF4-FFF2-40B4-BE49-F238E27FC236}">
              <a16:creationId xmlns:a16="http://schemas.microsoft.com/office/drawing/2014/main" id="{A5249616-E409-4432-9352-119B550D8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30" name="Picture 1347" descr="F-LED201 new design">
          <a:extLst>
            <a:ext uri="{FF2B5EF4-FFF2-40B4-BE49-F238E27FC236}">
              <a16:creationId xmlns:a16="http://schemas.microsoft.com/office/drawing/2014/main" id="{D8F6EC00-A1B7-46E4-8EE3-DC4FF7CBD6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31" name="Picture 1347" descr="F-LED201 new design">
          <a:extLst>
            <a:ext uri="{FF2B5EF4-FFF2-40B4-BE49-F238E27FC236}">
              <a16:creationId xmlns:a16="http://schemas.microsoft.com/office/drawing/2014/main" id="{24A6ADD8-1BBA-4501-BB9F-3CEFD8239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32" name="Picture 1347" descr="F-LED201 new design">
          <a:extLst>
            <a:ext uri="{FF2B5EF4-FFF2-40B4-BE49-F238E27FC236}">
              <a16:creationId xmlns:a16="http://schemas.microsoft.com/office/drawing/2014/main" id="{75E1515A-1027-41B7-BA84-FB72D0FB3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33" name="Picture 1347" descr="F-LED201 new design">
          <a:extLst>
            <a:ext uri="{FF2B5EF4-FFF2-40B4-BE49-F238E27FC236}">
              <a16:creationId xmlns:a16="http://schemas.microsoft.com/office/drawing/2014/main" id="{4E87BC29-5051-4EE0-B113-CD388CCEB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34" name="Picture 1347" descr="F-LED201 new design">
          <a:extLst>
            <a:ext uri="{FF2B5EF4-FFF2-40B4-BE49-F238E27FC236}">
              <a16:creationId xmlns:a16="http://schemas.microsoft.com/office/drawing/2014/main" id="{E54F7B4F-5A8C-451F-8551-68258F182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35" name="Picture 1347" descr="F-LED201 new design">
          <a:extLst>
            <a:ext uri="{FF2B5EF4-FFF2-40B4-BE49-F238E27FC236}">
              <a16:creationId xmlns:a16="http://schemas.microsoft.com/office/drawing/2014/main" id="{817517CE-8A2D-40AE-9020-D591C2ED0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36" name="Picture 1347" descr="F-LED201 new design">
          <a:extLst>
            <a:ext uri="{FF2B5EF4-FFF2-40B4-BE49-F238E27FC236}">
              <a16:creationId xmlns:a16="http://schemas.microsoft.com/office/drawing/2014/main" id="{1D6975C2-CAFF-4253-9305-2D01E34E2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37" name="Picture 1347" descr="F-LED201 new design">
          <a:extLst>
            <a:ext uri="{FF2B5EF4-FFF2-40B4-BE49-F238E27FC236}">
              <a16:creationId xmlns:a16="http://schemas.microsoft.com/office/drawing/2014/main" id="{198910BE-26B4-4FB6-BE94-AB4CA0102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38" name="Picture 1347" descr="F-LED201 new design">
          <a:extLst>
            <a:ext uri="{FF2B5EF4-FFF2-40B4-BE49-F238E27FC236}">
              <a16:creationId xmlns:a16="http://schemas.microsoft.com/office/drawing/2014/main" id="{9FD8FA80-F928-46B8-8223-B9EA7FE23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39" name="Picture 1347" descr="F-LED201 new design">
          <a:extLst>
            <a:ext uri="{FF2B5EF4-FFF2-40B4-BE49-F238E27FC236}">
              <a16:creationId xmlns:a16="http://schemas.microsoft.com/office/drawing/2014/main" id="{911B9510-67A9-4D61-AFE0-4CE08A8D13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40" name="Picture 1347" descr="F-LED201 new design">
          <a:extLst>
            <a:ext uri="{FF2B5EF4-FFF2-40B4-BE49-F238E27FC236}">
              <a16:creationId xmlns:a16="http://schemas.microsoft.com/office/drawing/2014/main" id="{6D9948D6-EA77-4ACF-8E61-87DF10CBB5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41" name="Picture 1347" descr="F-LED201 new design">
          <a:extLst>
            <a:ext uri="{FF2B5EF4-FFF2-40B4-BE49-F238E27FC236}">
              <a16:creationId xmlns:a16="http://schemas.microsoft.com/office/drawing/2014/main" id="{851AAD6F-4745-4104-AB24-2704AFC7A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42" name="Picture 1347" descr="F-LED201 new design">
          <a:extLst>
            <a:ext uri="{FF2B5EF4-FFF2-40B4-BE49-F238E27FC236}">
              <a16:creationId xmlns:a16="http://schemas.microsoft.com/office/drawing/2014/main" id="{8D603738-01E8-4EB0-A072-585698EC0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43" name="Picture 1347" descr="F-LED201 new design">
          <a:extLst>
            <a:ext uri="{FF2B5EF4-FFF2-40B4-BE49-F238E27FC236}">
              <a16:creationId xmlns:a16="http://schemas.microsoft.com/office/drawing/2014/main" id="{CC8D21AE-320E-49FD-9744-36C88525B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44" name="Picture 1347" descr="F-LED201 new design">
          <a:extLst>
            <a:ext uri="{FF2B5EF4-FFF2-40B4-BE49-F238E27FC236}">
              <a16:creationId xmlns:a16="http://schemas.microsoft.com/office/drawing/2014/main" id="{0A457165-1585-4414-B0A6-4F825B4D7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45" name="Picture 1347" descr="F-LED201 new design">
          <a:extLst>
            <a:ext uri="{FF2B5EF4-FFF2-40B4-BE49-F238E27FC236}">
              <a16:creationId xmlns:a16="http://schemas.microsoft.com/office/drawing/2014/main" id="{AF24CC72-D511-4B93-9995-47DC722AD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46" name="Picture 1347" descr="F-LED201 new design">
          <a:extLst>
            <a:ext uri="{FF2B5EF4-FFF2-40B4-BE49-F238E27FC236}">
              <a16:creationId xmlns:a16="http://schemas.microsoft.com/office/drawing/2014/main" id="{1367FA0B-6856-40A7-83E0-45F307BDB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47" name="Picture 1347" descr="F-LED201 new design">
          <a:extLst>
            <a:ext uri="{FF2B5EF4-FFF2-40B4-BE49-F238E27FC236}">
              <a16:creationId xmlns:a16="http://schemas.microsoft.com/office/drawing/2014/main" id="{E02E98FC-1D53-42A6-9418-3635F7965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48" name="Picture 1347" descr="F-LED201 new design">
          <a:extLst>
            <a:ext uri="{FF2B5EF4-FFF2-40B4-BE49-F238E27FC236}">
              <a16:creationId xmlns:a16="http://schemas.microsoft.com/office/drawing/2014/main" id="{2CB4B977-07CE-473F-BC89-7984B92E20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49" name="Picture 1347" descr="F-LED201 new design">
          <a:extLst>
            <a:ext uri="{FF2B5EF4-FFF2-40B4-BE49-F238E27FC236}">
              <a16:creationId xmlns:a16="http://schemas.microsoft.com/office/drawing/2014/main" id="{898F31E8-1ACE-41BD-BD60-522168B3B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50" name="Picture 1347" descr="F-LED201 new design">
          <a:extLst>
            <a:ext uri="{FF2B5EF4-FFF2-40B4-BE49-F238E27FC236}">
              <a16:creationId xmlns:a16="http://schemas.microsoft.com/office/drawing/2014/main" id="{76FEA58A-8851-4B30-902F-1BE85A600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51" name="Picture 1347" descr="F-LED201 new design">
          <a:extLst>
            <a:ext uri="{FF2B5EF4-FFF2-40B4-BE49-F238E27FC236}">
              <a16:creationId xmlns:a16="http://schemas.microsoft.com/office/drawing/2014/main" id="{58DB6269-19CB-45DB-ACFA-2F8B86265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52" name="Picture 1347" descr="F-LED201 new design">
          <a:extLst>
            <a:ext uri="{FF2B5EF4-FFF2-40B4-BE49-F238E27FC236}">
              <a16:creationId xmlns:a16="http://schemas.microsoft.com/office/drawing/2014/main" id="{5DF88E52-D17A-4E49-9D25-EF73C8298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53" name="Picture 1347" descr="F-LED201 new design">
          <a:extLst>
            <a:ext uri="{FF2B5EF4-FFF2-40B4-BE49-F238E27FC236}">
              <a16:creationId xmlns:a16="http://schemas.microsoft.com/office/drawing/2014/main" id="{70EA9D96-E37C-4C25-9137-C215443C8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54" name="Picture 1347" descr="F-LED201 new design">
          <a:extLst>
            <a:ext uri="{FF2B5EF4-FFF2-40B4-BE49-F238E27FC236}">
              <a16:creationId xmlns:a16="http://schemas.microsoft.com/office/drawing/2014/main" id="{9C231247-5575-4487-814E-47563BBF49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55" name="Picture 1347" descr="F-LED201 new design">
          <a:extLst>
            <a:ext uri="{FF2B5EF4-FFF2-40B4-BE49-F238E27FC236}">
              <a16:creationId xmlns:a16="http://schemas.microsoft.com/office/drawing/2014/main" id="{BC9DAE5F-8DE8-49EB-9A99-7DD945396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56" name="Picture 1347" descr="F-LED201 new design">
          <a:extLst>
            <a:ext uri="{FF2B5EF4-FFF2-40B4-BE49-F238E27FC236}">
              <a16:creationId xmlns:a16="http://schemas.microsoft.com/office/drawing/2014/main" id="{A3F8D8B0-04AE-41E1-A79A-00D6D634D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57" name="Picture 1347" descr="F-LED201 new design">
          <a:extLst>
            <a:ext uri="{FF2B5EF4-FFF2-40B4-BE49-F238E27FC236}">
              <a16:creationId xmlns:a16="http://schemas.microsoft.com/office/drawing/2014/main" id="{31837892-77FF-4783-8646-3AD983405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58" name="Picture 1347" descr="F-LED201 new design">
          <a:extLst>
            <a:ext uri="{FF2B5EF4-FFF2-40B4-BE49-F238E27FC236}">
              <a16:creationId xmlns:a16="http://schemas.microsoft.com/office/drawing/2014/main" id="{F5B5E027-5DC4-49DF-908B-279CC0AE7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59" name="Picture 1347" descr="F-LED201 new design">
          <a:extLst>
            <a:ext uri="{FF2B5EF4-FFF2-40B4-BE49-F238E27FC236}">
              <a16:creationId xmlns:a16="http://schemas.microsoft.com/office/drawing/2014/main" id="{6D382AA4-9B50-491E-90D9-07117497C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60" name="Picture 1347" descr="F-LED201 new design">
          <a:extLst>
            <a:ext uri="{FF2B5EF4-FFF2-40B4-BE49-F238E27FC236}">
              <a16:creationId xmlns:a16="http://schemas.microsoft.com/office/drawing/2014/main" id="{9CE0FE6B-A854-49F9-86AE-5F40E712A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61" name="Picture 1347" descr="F-LED201 new design">
          <a:extLst>
            <a:ext uri="{FF2B5EF4-FFF2-40B4-BE49-F238E27FC236}">
              <a16:creationId xmlns:a16="http://schemas.microsoft.com/office/drawing/2014/main" id="{2A26EA6B-8437-44F0-9292-87D1DD834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62" name="Picture 1347" descr="F-LED201 new design">
          <a:extLst>
            <a:ext uri="{FF2B5EF4-FFF2-40B4-BE49-F238E27FC236}">
              <a16:creationId xmlns:a16="http://schemas.microsoft.com/office/drawing/2014/main" id="{CC899FBD-CCE9-44E8-B063-84DC1E950E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63" name="Picture 1347" descr="F-LED201 new design">
          <a:extLst>
            <a:ext uri="{FF2B5EF4-FFF2-40B4-BE49-F238E27FC236}">
              <a16:creationId xmlns:a16="http://schemas.microsoft.com/office/drawing/2014/main" id="{02A76545-8EEF-49E7-B2E9-DD6CEA09D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64" name="Picture 1347" descr="F-LED201 new design">
          <a:extLst>
            <a:ext uri="{FF2B5EF4-FFF2-40B4-BE49-F238E27FC236}">
              <a16:creationId xmlns:a16="http://schemas.microsoft.com/office/drawing/2014/main" id="{9A95158A-5F5D-4111-9490-B11F316B63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65" name="Picture 1347" descr="F-LED201 new design">
          <a:extLst>
            <a:ext uri="{FF2B5EF4-FFF2-40B4-BE49-F238E27FC236}">
              <a16:creationId xmlns:a16="http://schemas.microsoft.com/office/drawing/2014/main" id="{77BF943F-21C9-472F-B298-678E8AF65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66" name="Picture 1347" descr="F-LED201 new design">
          <a:extLst>
            <a:ext uri="{FF2B5EF4-FFF2-40B4-BE49-F238E27FC236}">
              <a16:creationId xmlns:a16="http://schemas.microsoft.com/office/drawing/2014/main" id="{BCFCAFAD-0C28-4BC9-859A-B8FA81F23E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67" name="Picture 1347" descr="F-LED201 new design">
          <a:extLst>
            <a:ext uri="{FF2B5EF4-FFF2-40B4-BE49-F238E27FC236}">
              <a16:creationId xmlns:a16="http://schemas.microsoft.com/office/drawing/2014/main" id="{B928BC67-56BF-44A3-8BD9-38E2E596E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68" name="Picture 1347" descr="F-LED201 new design">
          <a:extLst>
            <a:ext uri="{FF2B5EF4-FFF2-40B4-BE49-F238E27FC236}">
              <a16:creationId xmlns:a16="http://schemas.microsoft.com/office/drawing/2014/main" id="{31020E4E-D745-4A0B-A086-E93FA9F315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69" name="Picture 1347" descr="F-LED201 new design">
          <a:extLst>
            <a:ext uri="{FF2B5EF4-FFF2-40B4-BE49-F238E27FC236}">
              <a16:creationId xmlns:a16="http://schemas.microsoft.com/office/drawing/2014/main" id="{AEC0DA99-664A-4D0C-B690-15F09E537E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70" name="Picture 1347" descr="F-LED201 new design">
          <a:extLst>
            <a:ext uri="{FF2B5EF4-FFF2-40B4-BE49-F238E27FC236}">
              <a16:creationId xmlns:a16="http://schemas.microsoft.com/office/drawing/2014/main" id="{7F5DAB58-93E2-454F-B6B2-CECC348E7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71" name="Picture 1347" descr="F-LED201 new design">
          <a:extLst>
            <a:ext uri="{FF2B5EF4-FFF2-40B4-BE49-F238E27FC236}">
              <a16:creationId xmlns:a16="http://schemas.microsoft.com/office/drawing/2014/main" id="{4777B1C0-592A-4712-A17F-4C4AC97AA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72" name="Picture 1347" descr="F-LED201 new design">
          <a:extLst>
            <a:ext uri="{FF2B5EF4-FFF2-40B4-BE49-F238E27FC236}">
              <a16:creationId xmlns:a16="http://schemas.microsoft.com/office/drawing/2014/main" id="{E922CA66-9F44-4918-9A80-00B878F69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73" name="Picture 1347" descr="F-LED201 new design">
          <a:extLst>
            <a:ext uri="{FF2B5EF4-FFF2-40B4-BE49-F238E27FC236}">
              <a16:creationId xmlns:a16="http://schemas.microsoft.com/office/drawing/2014/main" id="{9DC90506-251E-473D-AD02-559A580EE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74" name="Picture 1347" descr="F-LED201 new design">
          <a:extLst>
            <a:ext uri="{FF2B5EF4-FFF2-40B4-BE49-F238E27FC236}">
              <a16:creationId xmlns:a16="http://schemas.microsoft.com/office/drawing/2014/main" id="{EB795532-65CE-4FB2-A6FF-B4710FFB1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75" name="Picture 1347" descr="F-LED201 new design">
          <a:extLst>
            <a:ext uri="{FF2B5EF4-FFF2-40B4-BE49-F238E27FC236}">
              <a16:creationId xmlns:a16="http://schemas.microsoft.com/office/drawing/2014/main" id="{7DBFF5E6-8DD5-4F78-A0F2-4C1D04445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76" name="Picture 1347" descr="F-LED201 new design">
          <a:extLst>
            <a:ext uri="{FF2B5EF4-FFF2-40B4-BE49-F238E27FC236}">
              <a16:creationId xmlns:a16="http://schemas.microsoft.com/office/drawing/2014/main" id="{E53F6B57-DEC5-43A1-B7DD-A7E9F7DE8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77" name="Picture 1347" descr="F-LED201 new design">
          <a:extLst>
            <a:ext uri="{FF2B5EF4-FFF2-40B4-BE49-F238E27FC236}">
              <a16:creationId xmlns:a16="http://schemas.microsoft.com/office/drawing/2014/main" id="{CD61E789-7E81-444C-B6A5-41F70DA5B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78" name="Picture 1347" descr="F-LED201 new design">
          <a:extLst>
            <a:ext uri="{FF2B5EF4-FFF2-40B4-BE49-F238E27FC236}">
              <a16:creationId xmlns:a16="http://schemas.microsoft.com/office/drawing/2014/main" id="{6CABC87E-F7E6-449C-8626-EE56B7276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79" name="Picture 1347" descr="F-LED201 new design">
          <a:extLst>
            <a:ext uri="{FF2B5EF4-FFF2-40B4-BE49-F238E27FC236}">
              <a16:creationId xmlns:a16="http://schemas.microsoft.com/office/drawing/2014/main" id="{8A5052EB-7344-4229-BED3-58830CFCB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80" name="Picture 1347" descr="F-LED201 new design">
          <a:extLst>
            <a:ext uri="{FF2B5EF4-FFF2-40B4-BE49-F238E27FC236}">
              <a16:creationId xmlns:a16="http://schemas.microsoft.com/office/drawing/2014/main" id="{2F8EFA6A-4487-4825-99FB-920298F35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81" name="Picture 1347" descr="F-LED201 new design">
          <a:extLst>
            <a:ext uri="{FF2B5EF4-FFF2-40B4-BE49-F238E27FC236}">
              <a16:creationId xmlns:a16="http://schemas.microsoft.com/office/drawing/2014/main" id="{F5514855-2508-4C3A-9C69-69BD37F95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82" name="Picture 1347" descr="F-LED201 new design">
          <a:extLst>
            <a:ext uri="{FF2B5EF4-FFF2-40B4-BE49-F238E27FC236}">
              <a16:creationId xmlns:a16="http://schemas.microsoft.com/office/drawing/2014/main" id="{8F078132-CAD1-4BCD-8F85-7DFB0AA0C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83" name="Picture 1347" descr="F-LED201 new design">
          <a:extLst>
            <a:ext uri="{FF2B5EF4-FFF2-40B4-BE49-F238E27FC236}">
              <a16:creationId xmlns:a16="http://schemas.microsoft.com/office/drawing/2014/main" id="{548B2720-FC46-43AA-9F88-16D873DA0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84" name="Picture 1347" descr="F-LED201 new design">
          <a:extLst>
            <a:ext uri="{FF2B5EF4-FFF2-40B4-BE49-F238E27FC236}">
              <a16:creationId xmlns:a16="http://schemas.microsoft.com/office/drawing/2014/main" id="{2F1823DC-F6CD-4D1F-9CDB-BF18209A2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85" name="Picture 1347" descr="F-LED201 new design">
          <a:extLst>
            <a:ext uri="{FF2B5EF4-FFF2-40B4-BE49-F238E27FC236}">
              <a16:creationId xmlns:a16="http://schemas.microsoft.com/office/drawing/2014/main" id="{810C2DD9-35D5-4170-9D5E-A9AD62A9BF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86" name="Picture 1347" descr="F-LED201 new design">
          <a:extLst>
            <a:ext uri="{FF2B5EF4-FFF2-40B4-BE49-F238E27FC236}">
              <a16:creationId xmlns:a16="http://schemas.microsoft.com/office/drawing/2014/main" id="{5AF0E3B3-9A6D-437B-B299-9089D726B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87" name="Picture 1347" descr="F-LED201 new design">
          <a:extLst>
            <a:ext uri="{FF2B5EF4-FFF2-40B4-BE49-F238E27FC236}">
              <a16:creationId xmlns:a16="http://schemas.microsoft.com/office/drawing/2014/main" id="{07351DA6-0FE5-42A5-A90F-62EADFA481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88" name="Picture 1347" descr="F-LED201 new design">
          <a:extLst>
            <a:ext uri="{FF2B5EF4-FFF2-40B4-BE49-F238E27FC236}">
              <a16:creationId xmlns:a16="http://schemas.microsoft.com/office/drawing/2014/main" id="{570CE52F-6BFF-402B-9E4C-4C94C61F3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89" name="Picture 1347" descr="F-LED201 new design">
          <a:extLst>
            <a:ext uri="{FF2B5EF4-FFF2-40B4-BE49-F238E27FC236}">
              <a16:creationId xmlns:a16="http://schemas.microsoft.com/office/drawing/2014/main" id="{73C3B78B-877E-46D4-9E84-9299D1032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90" name="Picture 1347" descr="F-LED201 new design">
          <a:extLst>
            <a:ext uri="{FF2B5EF4-FFF2-40B4-BE49-F238E27FC236}">
              <a16:creationId xmlns:a16="http://schemas.microsoft.com/office/drawing/2014/main" id="{E750085E-0155-4ACF-A16E-6472FDC3C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91" name="Picture 1347" descr="F-LED201 new design">
          <a:extLst>
            <a:ext uri="{FF2B5EF4-FFF2-40B4-BE49-F238E27FC236}">
              <a16:creationId xmlns:a16="http://schemas.microsoft.com/office/drawing/2014/main" id="{EC78DF86-120A-4B26-BE16-FEB28EBC5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92" name="Picture 1347" descr="F-LED201 new design">
          <a:extLst>
            <a:ext uri="{FF2B5EF4-FFF2-40B4-BE49-F238E27FC236}">
              <a16:creationId xmlns:a16="http://schemas.microsoft.com/office/drawing/2014/main" id="{AC419D2E-E9DD-4910-A6E2-BBFB94D922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93" name="Picture 1347" descr="F-LED201 new design">
          <a:extLst>
            <a:ext uri="{FF2B5EF4-FFF2-40B4-BE49-F238E27FC236}">
              <a16:creationId xmlns:a16="http://schemas.microsoft.com/office/drawing/2014/main" id="{AC453572-1EEC-4737-B697-F349B4D5D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94" name="Picture 1347" descr="F-LED201 new design">
          <a:extLst>
            <a:ext uri="{FF2B5EF4-FFF2-40B4-BE49-F238E27FC236}">
              <a16:creationId xmlns:a16="http://schemas.microsoft.com/office/drawing/2014/main" id="{9151A340-AF4A-44F5-9FBF-3C246F44E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95" name="Picture 1347" descr="F-LED201 new design">
          <a:extLst>
            <a:ext uri="{FF2B5EF4-FFF2-40B4-BE49-F238E27FC236}">
              <a16:creationId xmlns:a16="http://schemas.microsoft.com/office/drawing/2014/main" id="{BA7FF416-202C-494B-8CC6-2C95CF732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96" name="Picture 1347" descr="F-LED201 new design">
          <a:extLst>
            <a:ext uri="{FF2B5EF4-FFF2-40B4-BE49-F238E27FC236}">
              <a16:creationId xmlns:a16="http://schemas.microsoft.com/office/drawing/2014/main" id="{F13CF88B-F9B9-4679-A6C2-567B20754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97" name="Picture 1347" descr="F-LED201 new design">
          <a:extLst>
            <a:ext uri="{FF2B5EF4-FFF2-40B4-BE49-F238E27FC236}">
              <a16:creationId xmlns:a16="http://schemas.microsoft.com/office/drawing/2014/main" id="{5FDD0C42-8D55-413A-A094-6E53A09BB3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98" name="Picture 1347" descr="F-LED201 new design">
          <a:extLst>
            <a:ext uri="{FF2B5EF4-FFF2-40B4-BE49-F238E27FC236}">
              <a16:creationId xmlns:a16="http://schemas.microsoft.com/office/drawing/2014/main" id="{A6E1FBD6-4DD7-4CBD-B80B-7A45DF505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599" name="Picture 1347" descr="F-LED201 new design">
          <a:extLst>
            <a:ext uri="{FF2B5EF4-FFF2-40B4-BE49-F238E27FC236}">
              <a16:creationId xmlns:a16="http://schemas.microsoft.com/office/drawing/2014/main" id="{6D8B20D0-2DC0-4FB3-AFD9-F0781431D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00" name="Picture 1347" descr="F-LED201 new design">
          <a:extLst>
            <a:ext uri="{FF2B5EF4-FFF2-40B4-BE49-F238E27FC236}">
              <a16:creationId xmlns:a16="http://schemas.microsoft.com/office/drawing/2014/main" id="{403FB87B-1120-4013-B36E-671E997D5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01" name="Picture 1347" descr="F-LED201 new design">
          <a:extLst>
            <a:ext uri="{FF2B5EF4-FFF2-40B4-BE49-F238E27FC236}">
              <a16:creationId xmlns:a16="http://schemas.microsoft.com/office/drawing/2014/main" id="{A0CB7533-1E30-44BD-80BB-C6E6C7C55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02" name="Picture 1347" descr="F-LED201 new design">
          <a:extLst>
            <a:ext uri="{FF2B5EF4-FFF2-40B4-BE49-F238E27FC236}">
              <a16:creationId xmlns:a16="http://schemas.microsoft.com/office/drawing/2014/main" id="{1632AF19-E7F2-4849-8D99-6F29E7E9A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03" name="Picture 1347" descr="F-LED201 new design">
          <a:extLst>
            <a:ext uri="{FF2B5EF4-FFF2-40B4-BE49-F238E27FC236}">
              <a16:creationId xmlns:a16="http://schemas.microsoft.com/office/drawing/2014/main" id="{3E73CCE3-C980-4A17-9575-B17ED8523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04" name="Picture 1347" descr="F-LED201 new design">
          <a:extLst>
            <a:ext uri="{FF2B5EF4-FFF2-40B4-BE49-F238E27FC236}">
              <a16:creationId xmlns:a16="http://schemas.microsoft.com/office/drawing/2014/main" id="{74EC61E7-44C5-442B-8385-D231B1C5CD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05" name="Picture 1347" descr="F-LED201 new design">
          <a:extLst>
            <a:ext uri="{FF2B5EF4-FFF2-40B4-BE49-F238E27FC236}">
              <a16:creationId xmlns:a16="http://schemas.microsoft.com/office/drawing/2014/main" id="{C83420A2-DB0B-422E-BC84-18F0FA566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06" name="Picture 1347" descr="F-LED201 new design">
          <a:extLst>
            <a:ext uri="{FF2B5EF4-FFF2-40B4-BE49-F238E27FC236}">
              <a16:creationId xmlns:a16="http://schemas.microsoft.com/office/drawing/2014/main" id="{82E752E9-2886-4F0F-9D99-88BCFD272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07" name="Picture 1347" descr="F-LED201 new design">
          <a:extLst>
            <a:ext uri="{FF2B5EF4-FFF2-40B4-BE49-F238E27FC236}">
              <a16:creationId xmlns:a16="http://schemas.microsoft.com/office/drawing/2014/main" id="{4F9885C9-2183-41D4-9277-94943F48A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08" name="Picture 1347" descr="F-LED201 new design">
          <a:extLst>
            <a:ext uri="{FF2B5EF4-FFF2-40B4-BE49-F238E27FC236}">
              <a16:creationId xmlns:a16="http://schemas.microsoft.com/office/drawing/2014/main" id="{07BA5B64-68A1-46AE-B046-AA96642FE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09" name="Picture 1347" descr="F-LED201 new design">
          <a:extLst>
            <a:ext uri="{FF2B5EF4-FFF2-40B4-BE49-F238E27FC236}">
              <a16:creationId xmlns:a16="http://schemas.microsoft.com/office/drawing/2014/main" id="{5471F718-2C1F-4AC0-9527-AA3AED5DB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10" name="Picture 1347" descr="F-LED201 new design">
          <a:extLst>
            <a:ext uri="{FF2B5EF4-FFF2-40B4-BE49-F238E27FC236}">
              <a16:creationId xmlns:a16="http://schemas.microsoft.com/office/drawing/2014/main" id="{ECDEA9C9-6B38-4077-BA00-9509CE32A9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11" name="Picture 1347" descr="F-LED201 new design">
          <a:extLst>
            <a:ext uri="{FF2B5EF4-FFF2-40B4-BE49-F238E27FC236}">
              <a16:creationId xmlns:a16="http://schemas.microsoft.com/office/drawing/2014/main" id="{4F5E76E5-A519-4F46-8E4E-9293F9F61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12" name="Picture 1347" descr="F-LED201 new design">
          <a:extLst>
            <a:ext uri="{FF2B5EF4-FFF2-40B4-BE49-F238E27FC236}">
              <a16:creationId xmlns:a16="http://schemas.microsoft.com/office/drawing/2014/main" id="{9DAF51A0-95C0-4AA8-800C-2C643D921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13" name="Picture 1347" descr="F-LED201 new design">
          <a:extLst>
            <a:ext uri="{FF2B5EF4-FFF2-40B4-BE49-F238E27FC236}">
              <a16:creationId xmlns:a16="http://schemas.microsoft.com/office/drawing/2014/main" id="{02AD92B4-4C26-4297-90C6-51B985513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14" name="Picture 1347" descr="F-LED201 new design">
          <a:extLst>
            <a:ext uri="{FF2B5EF4-FFF2-40B4-BE49-F238E27FC236}">
              <a16:creationId xmlns:a16="http://schemas.microsoft.com/office/drawing/2014/main" id="{0C207F1D-92C3-4C3F-A3E2-4D377A397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15" name="Picture 1347" descr="F-LED201 new design">
          <a:extLst>
            <a:ext uri="{FF2B5EF4-FFF2-40B4-BE49-F238E27FC236}">
              <a16:creationId xmlns:a16="http://schemas.microsoft.com/office/drawing/2014/main" id="{73DA95FC-2E44-4014-A3E3-E42617DB57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16" name="Picture 1347" descr="F-LED201 new design">
          <a:extLst>
            <a:ext uri="{FF2B5EF4-FFF2-40B4-BE49-F238E27FC236}">
              <a16:creationId xmlns:a16="http://schemas.microsoft.com/office/drawing/2014/main" id="{20564F42-C07A-43BB-AD1D-95C1416620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17" name="Picture 1347" descr="F-LED201 new design">
          <a:extLst>
            <a:ext uri="{FF2B5EF4-FFF2-40B4-BE49-F238E27FC236}">
              <a16:creationId xmlns:a16="http://schemas.microsoft.com/office/drawing/2014/main" id="{85DDF25E-1C2C-424C-8CA8-73F3BC574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18" name="Picture 1347" descr="F-LED201 new design">
          <a:extLst>
            <a:ext uri="{FF2B5EF4-FFF2-40B4-BE49-F238E27FC236}">
              <a16:creationId xmlns:a16="http://schemas.microsoft.com/office/drawing/2014/main" id="{1C5D582D-C2DA-4462-B129-2D05FFACA3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19" name="Picture 1347" descr="F-LED201 new design">
          <a:extLst>
            <a:ext uri="{FF2B5EF4-FFF2-40B4-BE49-F238E27FC236}">
              <a16:creationId xmlns:a16="http://schemas.microsoft.com/office/drawing/2014/main" id="{2CADE148-AAC0-4F66-8F2A-17D67523E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20" name="Picture 1347" descr="F-LED201 new design">
          <a:extLst>
            <a:ext uri="{FF2B5EF4-FFF2-40B4-BE49-F238E27FC236}">
              <a16:creationId xmlns:a16="http://schemas.microsoft.com/office/drawing/2014/main" id="{F4332B1C-4AB5-439F-9C31-C94532205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21" name="Picture 1347" descr="F-LED201 new design">
          <a:extLst>
            <a:ext uri="{FF2B5EF4-FFF2-40B4-BE49-F238E27FC236}">
              <a16:creationId xmlns:a16="http://schemas.microsoft.com/office/drawing/2014/main" id="{AEF1E7BD-B1CC-4DF1-A176-6510F24F1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22" name="Picture 1347" descr="F-LED201 new design">
          <a:extLst>
            <a:ext uri="{FF2B5EF4-FFF2-40B4-BE49-F238E27FC236}">
              <a16:creationId xmlns:a16="http://schemas.microsoft.com/office/drawing/2014/main" id="{4AB63864-B8D8-48B2-860B-634E4469E0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23" name="Picture 1347" descr="F-LED201 new design">
          <a:extLst>
            <a:ext uri="{FF2B5EF4-FFF2-40B4-BE49-F238E27FC236}">
              <a16:creationId xmlns:a16="http://schemas.microsoft.com/office/drawing/2014/main" id="{8C0CC331-ADFB-4AC8-9DE1-444F6F9C4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24" name="Picture 1347" descr="F-LED201 new design">
          <a:extLst>
            <a:ext uri="{FF2B5EF4-FFF2-40B4-BE49-F238E27FC236}">
              <a16:creationId xmlns:a16="http://schemas.microsoft.com/office/drawing/2014/main" id="{2F7392CC-FFF9-4FED-ADB5-0277AA028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25" name="Picture 1347" descr="F-LED201 new design">
          <a:extLst>
            <a:ext uri="{FF2B5EF4-FFF2-40B4-BE49-F238E27FC236}">
              <a16:creationId xmlns:a16="http://schemas.microsoft.com/office/drawing/2014/main" id="{1C5D9265-602F-415F-B986-0B98D3EDC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26" name="Picture 1347" descr="F-LED201 new design">
          <a:extLst>
            <a:ext uri="{FF2B5EF4-FFF2-40B4-BE49-F238E27FC236}">
              <a16:creationId xmlns:a16="http://schemas.microsoft.com/office/drawing/2014/main" id="{9E3B8C75-7DFB-4270-8E24-DFD20CA2E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27" name="Picture 1347" descr="F-LED201 new design">
          <a:extLst>
            <a:ext uri="{FF2B5EF4-FFF2-40B4-BE49-F238E27FC236}">
              <a16:creationId xmlns:a16="http://schemas.microsoft.com/office/drawing/2014/main" id="{4A011F9F-EE85-4E6D-BBDA-A3128FAB7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28" name="Picture 1347" descr="F-LED201 new design">
          <a:extLst>
            <a:ext uri="{FF2B5EF4-FFF2-40B4-BE49-F238E27FC236}">
              <a16:creationId xmlns:a16="http://schemas.microsoft.com/office/drawing/2014/main" id="{DC41F270-A074-44D1-86C3-DD0184AE0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29" name="Picture 1347" descr="F-LED201 new design">
          <a:extLst>
            <a:ext uri="{FF2B5EF4-FFF2-40B4-BE49-F238E27FC236}">
              <a16:creationId xmlns:a16="http://schemas.microsoft.com/office/drawing/2014/main" id="{5515B2FB-C0F4-4FC5-8726-D3CD5C299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30" name="Picture 1347" descr="F-LED201 new design">
          <a:extLst>
            <a:ext uri="{FF2B5EF4-FFF2-40B4-BE49-F238E27FC236}">
              <a16:creationId xmlns:a16="http://schemas.microsoft.com/office/drawing/2014/main" id="{900CA15D-499E-40C8-9B41-EC99D1D04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31" name="Picture 1347" descr="F-LED201 new design">
          <a:extLst>
            <a:ext uri="{FF2B5EF4-FFF2-40B4-BE49-F238E27FC236}">
              <a16:creationId xmlns:a16="http://schemas.microsoft.com/office/drawing/2014/main" id="{C240A45F-1624-4631-9163-20328C2E8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32" name="Picture 1347" descr="F-LED201 new design">
          <a:extLst>
            <a:ext uri="{FF2B5EF4-FFF2-40B4-BE49-F238E27FC236}">
              <a16:creationId xmlns:a16="http://schemas.microsoft.com/office/drawing/2014/main" id="{3CE9B982-0A07-4E85-82CB-F1DB560F43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33" name="Picture 1347" descr="F-LED201 new design">
          <a:extLst>
            <a:ext uri="{FF2B5EF4-FFF2-40B4-BE49-F238E27FC236}">
              <a16:creationId xmlns:a16="http://schemas.microsoft.com/office/drawing/2014/main" id="{6DA7E00C-53DE-4765-9488-BEC981C0FA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34" name="Picture 1347" descr="F-LED201 new design">
          <a:extLst>
            <a:ext uri="{FF2B5EF4-FFF2-40B4-BE49-F238E27FC236}">
              <a16:creationId xmlns:a16="http://schemas.microsoft.com/office/drawing/2014/main" id="{2B7E2B67-9B44-4527-A63D-4E9F61BAD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35" name="Picture 1347" descr="F-LED201 new design">
          <a:extLst>
            <a:ext uri="{FF2B5EF4-FFF2-40B4-BE49-F238E27FC236}">
              <a16:creationId xmlns:a16="http://schemas.microsoft.com/office/drawing/2014/main" id="{A0139BE1-EC92-4788-8812-A50A91DED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36" name="Picture 1347" descr="F-LED201 new design">
          <a:extLst>
            <a:ext uri="{FF2B5EF4-FFF2-40B4-BE49-F238E27FC236}">
              <a16:creationId xmlns:a16="http://schemas.microsoft.com/office/drawing/2014/main" id="{6052EC6B-2D0B-4A06-A61A-EB13034F9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37" name="Picture 1347" descr="F-LED201 new design">
          <a:extLst>
            <a:ext uri="{FF2B5EF4-FFF2-40B4-BE49-F238E27FC236}">
              <a16:creationId xmlns:a16="http://schemas.microsoft.com/office/drawing/2014/main" id="{439FCCAA-8CBA-402E-94E1-336923D18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38" name="Picture 1347" descr="F-LED201 new design">
          <a:extLst>
            <a:ext uri="{FF2B5EF4-FFF2-40B4-BE49-F238E27FC236}">
              <a16:creationId xmlns:a16="http://schemas.microsoft.com/office/drawing/2014/main" id="{C557B672-8BAA-4B2F-8E1E-54C829604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39" name="Picture 1347" descr="F-LED201 new design">
          <a:extLst>
            <a:ext uri="{FF2B5EF4-FFF2-40B4-BE49-F238E27FC236}">
              <a16:creationId xmlns:a16="http://schemas.microsoft.com/office/drawing/2014/main" id="{6C48E6B0-B5BC-4FB3-84B2-8C07B3F97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40" name="Picture 1347" descr="F-LED201 new design">
          <a:extLst>
            <a:ext uri="{FF2B5EF4-FFF2-40B4-BE49-F238E27FC236}">
              <a16:creationId xmlns:a16="http://schemas.microsoft.com/office/drawing/2014/main" id="{61463E55-0C5E-4C97-820C-C897E9662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41" name="Picture 1347" descr="F-LED201 new design">
          <a:extLst>
            <a:ext uri="{FF2B5EF4-FFF2-40B4-BE49-F238E27FC236}">
              <a16:creationId xmlns:a16="http://schemas.microsoft.com/office/drawing/2014/main" id="{6CC7C942-7BCF-4775-A3ED-C93AD0785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42" name="Picture 1347" descr="F-LED201 new design">
          <a:extLst>
            <a:ext uri="{FF2B5EF4-FFF2-40B4-BE49-F238E27FC236}">
              <a16:creationId xmlns:a16="http://schemas.microsoft.com/office/drawing/2014/main" id="{9B1A5B45-1B36-42E2-895C-328AFD1E4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43" name="Picture 1347" descr="F-LED201 new design">
          <a:extLst>
            <a:ext uri="{FF2B5EF4-FFF2-40B4-BE49-F238E27FC236}">
              <a16:creationId xmlns:a16="http://schemas.microsoft.com/office/drawing/2014/main" id="{9E13B29B-2F27-4085-889F-C5363AF33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44" name="Picture 1347" descr="F-LED201 new design">
          <a:extLst>
            <a:ext uri="{FF2B5EF4-FFF2-40B4-BE49-F238E27FC236}">
              <a16:creationId xmlns:a16="http://schemas.microsoft.com/office/drawing/2014/main" id="{B0DF7C92-AD32-484F-96BE-56502568E0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45" name="Picture 1347" descr="F-LED201 new design">
          <a:extLst>
            <a:ext uri="{FF2B5EF4-FFF2-40B4-BE49-F238E27FC236}">
              <a16:creationId xmlns:a16="http://schemas.microsoft.com/office/drawing/2014/main" id="{094A50D8-DB7A-4C41-AED6-172FF5358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46" name="Picture 1347" descr="F-LED201 new design">
          <a:extLst>
            <a:ext uri="{FF2B5EF4-FFF2-40B4-BE49-F238E27FC236}">
              <a16:creationId xmlns:a16="http://schemas.microsoft.com/office/drawing/2014/main" id="{FF8A854F-8A2B-4492-8388-0992F0997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47" name="Picture 1347" descr="F-LED201 new design">
          <a:extLst>
            <a:ext uri="{FF2B5EF4-FFF2-40B4-BE49-F238E27FC236}">
              <a16:creationId xmlns:a16="http://schemas.microsoft.com/office/drawing/2014/main" id="{F503AD0F-C6E6-4334-AE20-ACA87282D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48" name="Picture 1347" descr="F-LED201 new design">
          <a:extLst>
            <a:ext uri="{FF2B5EF4-FFF2-40B4-BE49-F238E27FC236}">
              <a16:creationId xmlns:a16="http://schemas.microsoft.com/office/drawing/2014/main" id="{6E6D7964-E8C8-420E-AC16-3043CCDAC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49" name="Picture 1347" descr="F-LED201 new design">
          <a:extLst>
            <a:ext uri="{FF2B5EF4-FFF2-40B4-BE49-F238E27FC236}">
              <a16:creationId xmlns:a16="http://schemas.microsoft.com/office/drawing/2014/main" id="{99247B52-6176-4383-85F5-0889748B46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50" name="Picture 1347" descr="F-LED201 new design">
          <a:extLst>
            <a:ext uri="{FF2B5EF4-FFF2-40B4-BE49-F238E27FC236}">
              <a16:creationId xmlns:a16="http://schemas.microsoft.com/office/drawing/2014/main" id="{4E0CB35C-9840-4178-82F0-C72B93989C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51" name="Picture 1347" descr="F-LED201 new design">
          <a:extLst>
            <a:ext uri="{FF2B5EF4-FFF2-40B4-BE49-F238E27FC236}">
              <a16:creationId xmlns:a16="http://schemas.microsoft.com/office/drawing/2014/main" id="{58D96C13-C019-4D52-B019-87735F13F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52" name="Picture 1347" descr="F-LED201 new design">
          <a:extLst>
            <a:ext uri="{FF2B5EF4-FFF2-40B4-BE49-F238E27FC236}">
              <a16:creationId xmlns:a16="http://schemas.microsoft.com/office/drawing/2014/main" id="{E7400A55-4AF4-4B29-BF40-7D3899985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53" name="Picture 1347" descr="F-LED201 new design">
          <a:extLst>
            <a:ext uri="{FF2B5EF4-FFF2-40B4-BE49-F238E27FC236}">
              <a16:creationId xmlns:a16="http://schemas.microsoft.com/office/drawing/2014/main" id="{03AE6FAB-8F94-4F6B-8CC3-55649F549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54" name="Picture 1347" descr="F-LED201 new design">
          <a:extLst>
            <a:ext uri="{FF2B5EF4-FFF2-40B4-BE49-F238E27FC236}">
              <a16:creationId xmlns:a16="http://schemas.microsoft.com/office/drawing/2014/main" id="{BF68EC83-1BF4-439A-8F3B-A34687C290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55" name="Picture 1347" descr="F-LED201 new design">
          <a:extLst>
            <a:ext uri="{FF2B5EF4-FFF2-40B4-BE49-F238E27FC236}">
              <a16:creationId xmlns:a16="http://schemas.microsoft.com/office/drawing/2014/main" id="{7B4D6EFB-29B9-4A4C-8ACC-A9C511179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56" name="Picture 1347" descr="F-LED201 new design">
          <a:extLst>
            <a:ext uri="{FF2B5EF4-FFF2-40B4-BE49-F238E27FC236}">
              <a16:creationId xmlns:a16="http://schemas.microsoft.com/office/drawing/2014/main" id="{91CDDD21-5579-4B00-8C57-DBA0C71CA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57" name="Picture 1347" descr="F-LED201 new design">
          <a:extLst>
            <a:ext uri="{FF2B5EF4-FFF2-40B4-BE49-F238E27FC236}">
              <a16:creationId xmlns:a16="http://schemas.microsoft.com/office/drawing/2014/main" id="{2811626C-8800-4E4E-A627-5704FC29E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58" name="Picture 1347" descr="F-LED201 new design">
          <a:extLst>
            <a:ext uri="{FF2B5EF4-FFF2-40B4-BE49-F238E27FC236}">
              <a16:creationId xmlns:a16="http://schemas.microsoft.com/office/drawing/2014/main" id="{4714EF50-9337-4A31-A80F-2577D9BEC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59" name="Picture 1347" descr="F-LED201 new design">
          <a:extLst>
            <a:ext uri="{FF2B5EF4-FFF2-40B4-BE49-F238E27FC236}">
              <a16:creationId xmlns:a16="http://schemas.microsoft.com/office/drawing/2014/main" id="{482B9F41-7630-4DDB-8705-DFA22C7E4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60" name="Picture 1347" descr="F-LED201 new design">
          <a:extLst>
            <a:ext uri="{FF2B5EF4-FFF2-40B4-BE49-F238E27FC236}">
              <a16:creationId xmlns:a16="http://schemas.microsoft.com/office/drawing/2014/main" id="{D152F222-9DC8-4888-BDF6-67595C10C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61" name="Picture 1347" descr="F-LED201 new design">
          <a:extLst>
            <a:ext uri="{FF2B5EF4-FFF2-40B4-BE49-F238E27FC236}">
              <a16:creationId xmlns:a16="http://schemas.microsoft.com/office/drawing/2014/main" id="{BD0447FD-D2B8-4FFB-856E-DA3AF2590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62" name="Picture 1347" descr="F-LED201 new design">
          <a:extLst>
            <a:ext uri="{FF2B5EF4-FFF2-40B4-BE49-F238E27FC236}">
              <a16:creationId xmlns:a16="http://schemas.microsoft.com/office/drawing/2014/main" id="{06EBB854-ECFF-4175-B0DD-566F5FF3F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63" name="Picture 1347" descr="F-LED201 new design">
          <a:extLst>
            <a:ext uri="{FF2B5EF4-FFF2-40B4-BE49-F238E27FC236}">
              <a16:creationId xmlns:a16="http://schemas.microsoft.com/office/drawing/2014/main" id="{98ED33DB-3DA3-4123-8600-3FDCCA898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64" name="Picture 1347" descr="F-LED201 new design">
          <a:extLst>
            <a:ext uri="{FF2B5EF4-FFF2-40B4-BE49-F238E27FC236}">
              <a16:creationId xmlns:a16="http://schemas.microsoft.com/office/drawing/2014/main" id="{BC7169E4-DBAD-40D6-BE3D-48269BF69D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65" name="Picture 1347" descr="F-LED201 new design">
          <a:extLst>
            <a:ext uri="{FF2B5EF4-FFF2-40B4-BE49-F238E27FC236}">
              <a16:creationId xmlns:a16="http://schemas.microsoft.com/office/drawing/2014/main" id="{12F6F5E1-1CA0-40CD-B4B6-A70FBDF71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66" name="Picture 1347" descr="F-LED201 new design">
          <a:extLst>
            <a:ext uri="{FF2B5EF4-FFF2-40B4-BE49-F238E27FC236}">
              <a16:creationId xmlns:a16="http://schemas.microsoft.com/office/drawing/2014/main" id="{24D2045A-858C-4ECD-8F9A-604BC9E41E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67" name="Picture 1347" descr="F-LED201 new design">
          <a:extLst>
            <a:ext uri="{FF2B5EF4-FFF2-40B4-BE49-F238E27FC236}">
              <a16:creationId xmlns:a16="http://schemas.microsoft.com/office/drawing/2014/main" id="{95A489AE-F01F-4867-ABB9-7CB98EDD4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68" name="Picture 1347" descr="F-LED201 new design">
          <a:extLst>
            <a:ext uri="{FF2B5EF4-FFF2-40B4-BE49-F238E27FC236}">
              <a16:creationId xmlns:a16="http://schemas.microsoft.com/office/drawing/2014/main" id="{F219A603-EABD-4CBF-83AD-F0E1A5EAE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69" name="Picture 1347" descr="F-LED201 new design">
          <a:extLst>
            <a:ext uri="{FF2B5EF4-FFF2-40B4-BE49-F238E27FC236}">
              <a16:creationId xmlns:a16="http://schemas.microsoft.com/office/drawing/2014/main" id="{358FE8E0-2D12-4686-8F68-FBDB4E756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70" name="Picture 1347" descr="F-LED201 new design">
          <a:extLst>
            <a:ext uri="{FF2B5EF4-FFF2-40B4-BE49-F238E27FC236}">
              <a16:creationId xmlns:a16="http://schemas.microsoft.com/office/drawing/2014/main" id="{08F88C4F-1D39-422E-B66B-B28CDAD3B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71" name="Picture 1347" descr="F-LED201 new design">
          <a:extLst>
            <a:ext uri="{FF2B5EF4-FFF2-40B4-BE49-F238E27FC236}">
              <a16:creationId xmlns:a16="http://schemas.microsoft.com/office/drawing/2014/main" id="{ACA90AEA-F5C1-45D3-8D3E-F38EEB9099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72" name="Picture 1347" descr="F-LED201 new design">
          <a:extLst>
            <a:ext uri="{FF2B5EF4-FFF2-40B4-BE49-F238E27FC236}">
              <a16:creationId xmlns:a16="http://schemas.microsoft.com/office/drawing/2014/main" id="{A6B52C6D-E6BD-45C7-A27B-3F2EFE4BA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73" name="Picture 1347" descr="F-LED201 new design">
          <a:extLst>
            <a:ext uri="{FF2B5EF4-FFF2-40B4-BE49-F238E27FC236}">
              <a16:creationId xmlns:a16="http://schemas.microsoft.com/office/drawing/2014/main" id="{C69D9DFB-83B1-4A37-B3AB-FC330F921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74" name="Picture 1347" descr="F-LED201 new design">
          <a:extLst>
            <a:ext uri="{FF2B5EF4-FFF2-40B4-BE49-F238E27FC236}">
              <a16:creationId xmlns:a16="http://schemas.microsoft.com/office/drawing/2014/main" id="{2EDC8F2F-168D-4C17-A239-32EE09A24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75" name="Picture 1347" descr="F-LED201 new design">
          <a:extLst>
            <a:ext uri="{FF2B5EF4-FFF2-40B4-BE49-F238E27FC236}">
              <a16:creationId xmlns:a16="http://schemas.microsoft.com/office/drawing/2014/main" id="{49EDEE29-8E27-451D-839D-2C1951BBE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76" name="Picture 1347" descr="F-LED201 new design">
          <a:extLst>
            <a:ext uri="{FF2B5EF4-FFF2-40B4-BE49-F238E27FC236}">
              <a16:creationId xmlns:a16="http://schemas.microsoft.com/office/drawing/2014/main" id="{00BD3F0C-DA81-4ECA-87C0-7534C95484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77" name="Picture 1347" descr="F-LED201 new design">
          <a:extLst>
            <a:ext uri="{FF2B5EF4-FFF2-40B4-BE49-F238E27FC236}">
              <a16:creationId xmlns:a16="http://schemas.microsoft.com/office/drawing/2014/main" id="{5F5C43D4-D0DA-43E6-B151-05C610FAC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78" name="Picture 1347" descr="F-LED201 new design">
          <a:extLst>
            <a:ext uri="{FF2B5EF4-FFF2-40B4-BE49-F238E27FC236}">
              <a16:creationId xmlns:a16="http://schemas.microsoft.com/office/drawing/2014/main" id="{047FA0DA-2AF2-4930-A337-29B7E791A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79" name="Picture 1347" descr="F-LED201 new design">
          <a:extLst>
            <a:ext uri="{FF2B5EF4-FFF2-40B4-BE49-F238E27FC236}">
              <a16:creationId xmlns:a16="http://schemas.microsoft.com/office/drawing/2014/main" id="{EEBD9F38-0D72-4AB9-B092-F28ECA6FD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80" name="Picture 1347" descr="F-LED201 new design">
          <a:extLst>
            <a:ext uri="{FF2B5EF4-FFF2-40B4-BE49-F238E27FC236}">
              <a16:creationId xmlns:a16="http://schemas.microsoft.com/office/drawing/2014/main" id="{018C32CA-1F2F-4B06-9B28-5FC874741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81" name="Picture 1347" descr="F-LED201 new design">
          <a:extLst>
            <a:ext uri="{FF2B5EF4-FFF2-40B4-BE49-F238E27FC236}">
              <a16:creationId xmlns:a16="http://schemas.microsoft.com/office/drawing/2014/main" id="{D312C354-CE17-4E15-939F-26EFE983B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82" name="Picture 1347" descr="F-LED201 new design">
          <a:extLst>
            <a:ext uri="{FF2B5EF4-FFF2-40B4-BE49-F238E27FC236}">
              <a16:creationId xmlns:a16="http://schemas.microsoft.com/office/drawing/2014/main" id="{A360BAA0-A91D-4E1A-9D63-CC300A61E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83" name="Picture 1347" descr="F-LED201 new design">
          <a:extLst>
            <a:ext uri="{FF2B5EF4-FFF2-40B4-BE49-F238E27FC236}">
              <a16:creationId xmlns:a16="http://schemas.microsoft.com/office/drawing/2014/main" id="{FCDAAB76-2912-4731-AA7B-B201C1306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84" name="Picture 1347" descr="F-LED201 new design">
          <a:extLst>
            <a:ext uri="{FF2B5EF4-FFF2-40B4-BE49-F238E27FC236}">
              <a16:creationId xmlns:a16="http://schemas.microsoft.com/office/drawing/2014/main" id="{BEEF77D3-6018-4616-AEEC-DBE3F5CB7C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85" name="Picture 1347" descr="F-LED201 new design">
          <a:extLst>
            <a:ext uri="{FF2B5EF4-FFF2-40B4-BE49-F238E27FC236}">
              <a16:creationId xmlns:a16="http://schemas.microsoft.com/office/drawing/2014/main" id="{9FECF38E-A3C0-4B3C-ABB0-26B11C764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86" name="Picture 1347" descr="F-LED201 new design">
          <a:extLst>
            <a:ext uri="{FF2B5EF4-FFF2-40B4-BE49-F238E27FC236}">
              <a16:creationId xmlns:a16="http://schemas.microsoft.com/office/drawing/2014/main" id="{2DAFFC12-05F4-4ED7-9D4C-8C1BCA556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87" name="Picture 1347" descr="F-LED201 new design">
          <a:extLst>
            <a:ext uri="{FF2B5EF4-FFF2-40B4-BE49-F238E27FC236}">
              <a16:creationId xmlns:a16="http://schemas.microsoft.com/office/drawing/2014/main" id="{37A6485D-F8FE-4DB6-8CD7-654AD0995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88" name="Picture 1347" descr="F-LED201 new design">
          <a:extLst>
            <a:ext uri="{FF2B5EF4-FFF2-40B4-BE49-F238E27FC236}">
              <a16:creationId xmlns:a16="http://schemas.microsoft.com/office/drawing/2014/main" id="{9C7FAED8-3240-44CA-94F9-071CF34251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89" name="Picture 1347" descr="F-LED201 new design">
          <a:extLst>
            <a:ext uri="{FF2B5EF4-FFF2-40B4-BE49-F238E27FC236}">
              <a16:creationId xmlns:a16="http://schemas.microsoft.com/office/drawing/2014/main" id="{78AA45D6-D625-44E0-AD8D-702FAE07C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90" name="Picture 1347" descr="F-LED201 new design">
          <a:extLst>
            <a:ext uri="{FF2B5EF4-FFF2-40B4-BE49-F238E27FC236}">
              <a16:creationId xmlns:a16="http://schemas.microsoft.com/office/drawing/2014/main" id="{90F2F695-E3E4-4D09-B9F9-5FC1AAD3A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91" name="Picture 1347" descr="F-LED201 new design">
          <a:extLst>
            <a:ext uri="{FF2B5EF4-FFF2-40B4-BE49-F238E27FC236}">
              <a16:creationId xmlns:a16="http://schemas.microsoft.com/office/drawing/2014/main" id="{10FD5D81-E6E0-41FB-B2B5-6291C111B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92" name="Picture 1347" descr="F-LED201 new design">
          <a:extLst>
            <a:ext uri="{FF2B5EF4-FFF2-40B4-BE49-F238E27FC236}">
              <a16:creationId xmlns:a16="http://schemas.microsoft.com/office/drawing/2014/main" id="{2BB7D0F5-BA29-4CA6-8277-B3225D228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93" name="Picture 1347" descr="F-LED201 new design">
          <a:extLst>
            <a:ext uri="{FF2B5EF4-FFF2-40B4-BE49-F238E27FC236}">
              <a16:creationId xmlns:a16="http://schemas.microsoft.com/office/drawing/2014/main" id="{03AE3D23-928E-4804-B879-C5B3A0EBD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94" name="Picture 1347" descr="F-LED201 new design">
          <a:extLst>
            <a:ext uri="{FF2B5EF4-FFF2-40B4-BE49-F238E27FC236}">
              <a16:creationId xmlns:a16="http://schemas.microsoft.com/office/drawing/2014/main" id="{8AEB0C12-3B95-4570-9283-47A713FC9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95" name="Picture 1347" descr="F-LED201 new design">
          <a:extLst>
            <a:ext uri="{FF2B5EF4-FFF2-40B4-BE49-F238E27FC236}">
              <a16:creationId xmlns:a16="http://schemas.microsoft.com/office/drawing/2014/main" id="{ABB4C213-3B7D-4057-BAC8-33BF8A5C9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96" name="Picture 1347" descr="F-LED201 new design">
          <a:extLst>
            <a:ext uri="{FF2B5EF4-FFF2-40B4-BE49-F238E27FC236}">
              <a16:creationId xmlns:a16="http://schemas.microsoft.com/office/drawing/2014/main" id="{27D47260-A656-4374-B674-04D342728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97" name="Picture 1347" descr="F-LED201 new design">
          <a:extLst>
            <a:ext uri="{FF2B5EF4-FFF2-40B4-BE49-F238E27FC236}">
              <a16:creationId xmlns:a16="http://schemas.microsoft.com/office/drawing/2014/main" id="{47522B88-07BF-4764-9DB0-6ABEBB0B8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98" name="Picture 1347" descr="F-LED201 new design">
          <a:extLst>
            <a:ext uri="{FF2B5EF4-FFF2-40B4-BE49-F238E27FC236}">
              <a16:creationId xmlns:a16="http://schemas.microsoft.com/office/drawing/2014/main" id="{072F55E5-F23E-474C-A8C0-72D4FC169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699" name="Picture 1347" descr="F-LED201 new design">
          <a:extLst>
            <a:ext uri="{FF2B5EF4-FFF2-40B4-BE49-F238E27FC236}">
              <a16:creationId xmlns:a16="http://schemas.microsoft.com/office/drawing/2014/main" id="{542112E5-FE0E-4D36-9EDD-80C94B717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00" name="Picture 1347" descr="F-LED201 new design">
          <a:extLst>
            <a:ext uri="{FF2B5EF4-FFF2-40B4-BE49-F238E27FC236}">
              <a16:creationId xmlns:a16="http://schemas.microsoft.com/office/drawing/2014/main" id="{721AF334-9114-4335-8103-B3A85C9C5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01" name="Picture 1347" descr="F-LED201 new design">
          <a:extLst>
            <a:ext uri="{FF2B5EF4-FFF2-40B4-BE49-F238E27FC236}">
              <a16:creationId xmlns:a16="http://schemas.microsoft.com/office/drawing/2014/main" id="{F81AFAF6-9BD4-487F-9EFF-A0DD01C2A0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02" name="Picture 1347" descr="F-LED201 new design">
          <a:extLst>
            <a:ext uri="{FF2B5EF4-FFF2-40B4-BE49-F238E27FC236}">
              <a16:creationId xmlns:a16="http://schemas.microsoft.com/office/drawing/2014/main" id="{54E89F05-1512-4F26-9545-CCA66293B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03" name="Picture 1347" descr="F-LED201 new design">
          <a:extLst>
            <a:ext uri="{FF2B5EF4-FFF2-40B4-BE49-F238E27FC236}">
              <a16:creationId xmlns:a16="http://schemas.microsoft.com/office/drawing/2014/main" id="{A5BD355C-C243-487F-9161-1EDB7A4CC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04" name="Picture 1347" descr="F-LED201 new design">
          <a:extLst>
            <a:ext uri="{FF2B5EF4-FFF2-40B4-BE49-F238E27FC236}">
              <a16:creationId xmlns:a16="http://schemas.microsoft.com/office/drawing/2014/main" id="{74E0CD41-CD0C-43C8-9F39-537C5DAF23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05" name="Picture 1347" descr="F-LED201 new design">
          <a:extLst>
            <a:ext uri="{FF2B5EF4-FFF2-40B4-BE49-F238E27FC236}">
              <a16:creationId xmlns:a16="http://schemas.microsoft.com/office/drawing/2014/main" id="{6A6CA339-5DEA-43BA-A3BD-0F6E0FA33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06" name="Picture 1347" descr="F-LED201 new design">
          <a:extLst>
            <a:ext uri="{FF2B5EF4-FFF2-40B4-BE49-F238E27FC236}">
              <a16:creationId xmlns:a16="http://schemas.microsoft.com/office/drawing/2014/main" id="{153E0139-FB89-4803-9454-FB5E45754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07" name="Picture 1347" descr="F-LED201 new design">
          <a:extLst>
            <a:ext uri="{FF2B5EF4-FFF2-40B4-BE49-F238E27FC236}">
              <a16:creationId xmlns:a16="http://schemas.microsoft.com/office/drawing/2014/main" id="{1BA40542-9E30-4AE0-9536-88B45B9D53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08" name="Picture 1347" descr="F-LED201 new design">
          <a:extLst>
            <a:ext uri="{FF2B5EF4-FFF2-40B4-BE49-F238E27FC236}">
              <a16:creationId xmlns:a16="http://schemas.microsoft.com/office/drawing/2014/main" id="{62529201-F008-466D-A3D9-B0A32E0E5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09" name="Picture 1347" descr="F-LED201 new design">
          <a:extLst>
            <a:ext uri="{FF2B5EF4-FFF2-40B4-BE49-F238E27FC236}">
              <a16:creationId xmlns:a16="http://schemas.microsoft.com/office/drawing/2014/main" id="{03FE5480-1070-4661-A9FF-5FAB3A194D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10" name="Picture 1347" descr="F-LED201 new design">
          <a:extLst>
            <a:ext uri="{FF2B5EF4-FFF2-40B4-BE49-F238E27FC236}">
              <a16:creationId xmlns:a16="http://schemas.microsoft.com/office/drawing/2014/main" id="{27DACB1F-D131-4872-AFB0-1F4C9C9E7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11" name="Picture 1347" descr="F-LED201 new design">
          <a:extLst>
            <a:ext uri="{FF2B5EF4-FFF2-40B4-BE49-F238E27FC236}">
              <a16:creationId xmlns:a16="http://schemas.microsoft.com/office/drawing/2014/main" id="{7A654AAB-0568-49AA-A08F-27CE1554B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12" name="Picture 1347" descr="F-LED201 new design">
          <a:extLst>
            <a:ext uri="{FF2B5EF4-FFF2-40B4-BE49-F238E27FC236}">
              <a16:creationId xmlns:a16="http://schemas.microsoft.com/office/drawing/2014/main" id="{0C008E61-D9C8-4FF1-95D2-DB3D18A9F0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13" name="Picture 1347" descr="F-LED201 new design">
          <a:extLst>
            <a:ext uri="{FF2B5EF4-FFF2-40B4-BE49-F238E27FC236}">
              <a16:creationId xmlns:a16="http://schemas.microsoft.com/office/drawing/2014/main" id="{0D6D6A2C-1D7D-4920-BF1A-6DCCAF490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14" name="Picture 1347" descr="F-LED201 new design">
          <a:extLst>
            <a:ext uri="{FF2B5EF4-FFF2-40B4-BE49-F238E27FC236}">
              <a16:creationId xmlns:a16="http://schemas.microsoft.com/office/drawing/2014/main" id="{97C5C7CF-5B3F-4B10-92C1-8F3B56215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15" name="Picture 1347" descr="F-LED201 new design">
          <a:extLst>
            <a:ext uri="{FF2B5EF4-FFF2-40B4-BE49-F238E27FC236}">
              <a16:creationId xmlns:a16="http://schemas.microsoft.com/office/drawing/2014/main" id="{0ADB6140-9984-4E09-8368-39E1F464E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16" name="Picture 1347" descr="F-LED201 new design">
          <a:extLst>
            <a:ext uri="{FF2B5EF4-FFF2-40B4-BE49-F238E27FC236}">
              <a16:creationId xmlns:a16="http://schemas.microsoft.com/office/drawing/2014/main" id="{C3BE2AF0-664B-470E-B4F1-304B82828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17" name="Picture 1347" descr="F-LED201 new design">
          <a:extLst>
            <a:ext uri="{FF2B5EF4-FFF2-40B4-BE49-F238E27FC236}">
              <a16:creationId xmlns:a16="http://schemas.microsoft.com/office/drawing/2014/main" id="{88614F63-DDF8-4202-A372-B4D6A61E7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18" name="Picture 1347" descr="F-LED201 new design">
          <a:extLst>
            <a:ext uri="{FF2B5EF4-FFF2-40B4-BE49-F238E27FC236}">
              <a16:creationId xmlns:a16="http://schemas.microsoft.com/office/drawing/2014/main" id="{AF703645-B27E-4E90-9DAF-A6678BBB27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19" name="Picture 1347" descr="F-LED201 new design">
          <a:extLst>
            <a:ext uri="{FF2B5EF4-FFF2-40B4-BE49-F238E27FC236}">
              <a16:creationId xmlns:a16="http://schemas.microsoft.com/office/drawing/2014/main" id="{A44E60B1-0EE8-47E4-844E-79AB092E1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20" name="Picture 1347" descr="F-LED201 new design">
          <a:extLst>
            <a:ext uri="{FF2B5EF4-FFF2-40B4-BE49-F238E27FC236}">
              <a16:creationId xmlns:a16="http://schemas.microsoft.com/office/drawing/2014/main" id="{184DE809-9044-41DD-AF1B-139D119A3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21" name="Picture 1347" descr="F-LED201 new design">
          <a:extLst>
            <a:ext uri="{FF2B5EF4-FFF2-40B4-BE49-F238E27FC236}">
              <a16:creationId xmlns:a16="http://schemas.microsoft.com/office/drawing/2014/main" id="{9F7E49CC-C00F-4580-B2BB-25A20161A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22" name="Picture 1347" descr="F-LED201 new design">
          <a:extLst>
            <a:ext uri="{FF2B5EF4-FFF2-40B4-BE49-F238E27FC236}">
              <a16:creationId xmlns:a16="http://schemas.microsoft.com/office/drawing/2014/main" id="{01613501-EAD7-477E-82E1-BE5D5602A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23" name="Picture 1347" descr="F-LED201 new design">
          <a:extLst>
            <a:ext uri="{FF2B5EF4-FFF2-40B4-BE49-F238E27FC236}">
              <a16:creationId xmlns:a16="http://schemas.microsoft.com/office/drawing/2014/main" id="{A0643F5A-6D21-4125-B3BC-E09DD17EF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24" name="Picture 1347" descr="F-LED201 new design">
          <a:extLst>
            <a:ext uri="{FF2B5EF4-FFF2-40B4-BE49-F238E27FC236}">
              <a16:creationId xmlns:a16="http://schemas.microsoft.com/office/drawing/2014/main" id="{B14D4C64-334B-48A8-AE37-8D64C01B5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25" name="Picture 1347" descr="F-LED201 new design">
          <a:extLst>
            <a:ext uri="{FF2B5EF4-FFF2-40B4-BE49-F238E27FC236}">
              <a16:creationId xmlns:a16="http://schemas.microsoft.com/office/drawing/2014/main" id="{B2A061EB-CB80-42CE-8FD7-30D8917ED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26" name="Picture 1347" descr="F-LED201 new design">
          <a:extLst>
            <a:ext uri="{FF2B5EF4-FFF2-40B4-BE49-F238E27FC236}">
              <a16:creationId xmlns:a16="http://schemas.microsoft.com/office/drawing/2014/main" id="{70D9015F-5947-4194-B9E1-AA512EFF5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27" name="Picture 1347" descr="F-LED201 new design">
          <a:extLst>
            <a:ext uri="{FF2B5EF4-FFF2-40B4-BE49-F238E27FC236}">
              <a16:creationId xmlns:a16="http://schemas.microsoft.com/office/drawing/2014/main" id="{FA8CDA33-2C20-4AEB-98DC-4A585E455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28" name="Picture 1347" descr="F-LED201 new design">
          <a:extLst>
            <a:ext uri="{FF2B5EF4-FFF2-40B4-BE49-F238E27FC236}">
              <a16:creationId xmlns:a16="http://schemas.microsoft.com/office/drawing/2014/main" id="{690B1E16-4197-48C9-BCE3-564D1B2ED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29" name="Picture 1347" descr="F-LED201 new design">
          <a:extLst>
            <a:ext uri="{FF2B5EF4-FFF2-40B4-BE49-F238E27FC236}">
              <a16:creationId xmlns:a16="http://schemas.microsoft.com/office/drawing/2014/main" id="{10B06A74-4C07-4487-A111-8D5F84AB5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30" name="Picture 1347" descr="F-LED201 new design">
          <a:extLst>
            <a:ext uri="{FF2B5EF4-FFF2-40B4-BE49-F238E27FC236}">
              <a16:creationId xmlns:a16="http://schemas.microsoft.com/office/drawing/2014/main" id="{9FE41D23-B518-4B27-9061-F0BD11CC6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31" name="Picture 1347" descr="F-LED201 new design">
          <a:extLst>
            <a:ext uri="{FF2B5EF4-FFF2-40B4-BE49-F238E27FC236}">
              <a16:creationId xmlns:a16="http://schemas.microsoft.com/office/drawing/2014/main" id="{FF4BF75A-9FF4-4FF8-8099-4BCE12EB3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32" name="Picture 1347" descr="F-LED201 new design">
          <a:extLst>
            <a:ext uri="{FF2B5EF4-FFF2-40B4-BE49-F238E27FC236}">
              <a16:creationId xmlns:a16="http://schemas.microsoft.com/office/drawing/2014/main" id="{37F3C741-9381-40A0-B42C-CB48F4691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33" name="Picture 1347" descr="F-LED201 new design">
          <a:extLst>
            <a:ext uri="{FF2B5EF4-FFF2-40B4-BE49-F238E27FC236}">
              <a16:creationId xmlns:a16="http://schemas.microsoft.com/office/drawing/2014/main" id="{2771D413-D6EB-4397-9426-E260AEF4F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34" name="Picture 1347" descr="F-LED201 new design">
          <a:extLst>
            <a:ext uri="{FF2B5EF4-FFF2-40B4-BE49-F238E27FC236}">
              <a16:creationId xmlns:a16="http://schemas.microsoft.com/office/drawing/2014/main" id="{303AA22B-624D-46D5-ABB9-D67A0F327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35" name="Picture 1347" descr="F-LED201 new design">
          <a:extLst>
            <a:ext uri="{FF2B5EF4-FFF2-40B4-BE49-F238E27FC236}">
              <a16:creationId xmlns:a16="http://schemas.microsoft.com/office/drawing/2014/main" id="{58281507-3FA8-47F7-93D7-1E104217E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36" name="Picture 1347" descr="F-LED201 new design">
          <a:extLst>
            <a:ext uri="{FF2B5EF4-FFF2-40B4-BE49-F238E27FC236}">
              <a16:creationId xmlns:a16="http://schemas.microsoft.com/office/drawing/2014/main" id="{28D4446A-BBE8-4FDF-8E16-44E9B7D601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37" name="Picture 1347" descr="F-LED201 new design">
          <a:extLst>
            <a:ext uri="{FF2B5EF4-FFF2-40B4-BE49-F238E27FC236}">
              <a16:creationId xmlns:a16="http://schemas.microsoft.com/office/drawing/2014/main" id="{B1DEED74-E4B0-489D-83D5-415EECFFBC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38" name="Picture 1347" descr="F-LED201 new design">
          <a:extLst>
            <a:ext uri="{FF2B5EF4-FFF2-40B4-BE49-F238E27FC236}">
              <a16:creationId xmlns:a16="http://schemas.microsoft.com/office/drawing/2014/main" id="{004F58CB-F08F-4366-9C5F-B7924944D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39" name="Picture 1347" descr="F-LED201 new design">
          <a:extLst>
            <a:ext uri="{FF2B5EF4-FFF2-40B4-BE49-F238E27FC236}">
              <a16:creationId xmlns:a16="http://schemas.microsoft.com/office/drawing/2014/main" id="{82F03FD5-306A-4443-888B-24AEF55ABB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40" name="Picture 1347" descr="F-LED201 new design">
          <a:extLst>
            <a:ext uri="{FF2B5EF4-FFF2-40B4-BE49-F238E27FC236}">
              <a16:creationId xmlns:a16="http://schemas.microsoft.com/office/drawing/2014/main" id="{A1C378F5-538D-41F3-B167-41D4C81BC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41" name="Picture 1347" descr="F-LED201 new design">
          <a:extLst>
            <a:ext uri="{FF2B5EF4-FFF2-40B4-BE49-F238E27FC236}">
              <a16:creationId xmlns:a16="http://schemas.microsoft.com/office/drawing/2014/main" id="{C48919ED-0310-4269-A100-191F790B6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42" name="Picture 1347" descr="F-LED201 new design">
          <a:extLst>
            <a:ext uri="{FF2B5EF4-FFF2-40B4-BE49-F238E27FC236}">
              <a16:creationId xmlns:a16="http://schemas.microsoft.com/office/drawing/2014/main" id="{69F0A79C-21C9-42FD-9D06-B620A4A9F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43" name="Picture 1347" descr="F-LED201 new design">
          <a:extLst>
            <a:ext uri="{FF2B5EF4-FFF2-40B4-BE49-F238E27FC236}">
              <a16:creationId xmlns:a16="http://schemas.microsoft.com/office/drawing/2014/main" id="{E0647355-3638-4452-AF3B-84DE816C6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44" name="Picture 1347" descr="F-LED201 new design">
          <a:extLst>
            <a:ext uri="{FF2B5EF4-FFF2-40B4-BE49-F238E27FC236}">
              <a16:creationId xmlns:a16="http://schemas.microsoft.com/office/drawing/2014/main" id="{22C1277B-B161-4249-B96B-61B02C67B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45" name="Picture 1347" descr="F-LED201 new design">
          <a:extLst>
            <a:ext uri="{FF2B5EF4-FFF2-40B4-BE49-F238E27FC236}">
              <a16:creationId xmlns:a16="http://schemas.microsoft.com/office/drawing/2014/main" id="{F6B7FFCC-CF98-4EA6-9FB8-70308E2B2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46" name="Picture 1347" descr="F-LED201 new design">
          <a:extLst>
            <a:ext uri="{FF2B5EF4-FFF2-40B4-BE49-F238E27FC236}">
              <a16:creationId xmlns:a16="http://schemas.microsoft.com/office/drawing/2014/main" id="{6F31FF5E-AFB2-4897-A341-4563F031A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47" name="Picture 1347" descr="F-LED201 new design">
          <a:extLst>
            <a:ext uri="{FF2B5EF4-FFF2-40B4-BE49-F238E27FC236}">
              <a16:creationId xmlns:a16="http://schemas.microsoft.com/office/drawing/2014/main" id="{A59954B2-8DAA-41A0-B0E5-703B2590F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48" name="Picture 1347" descr="F-LED201 new design">
          <a:extLst>
            <a:ext uri="{FF2B5EF4-FFF2-40B4-BE49-F238E27FC236}">
              <a16:creationId xmlns:a16="http://schemas.microsoft.com/office/drawing/2014/main" id="{8D9B9A6C-E8F3-4A23-BB1F-70365C60C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49" name="Picture 1347" descr="F-LED201 new design">
          <a:extLst>
            <a:ext uri="{FF2B5EF4-FFF2-40B4-BE49-F238E27FC236}">
              <a16:creationId xmlns:a16="http://schemas.microsoft.com/office/drawing/2014/main" id="{F177C08D-0755-45D8-B203-451CC8ADD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50" name="Picture 1347" descr="F-LED201 new design">
          <a:extLst>
            <a:ext uri="{FF2B5EF4-FFF2-40B4-BE49-F238E27FC236}">
              <a16:creationId xmlns:a16="http://schemas.microsoft.com/office/drawing/2014/main" id="{96FE6710-3444-4172-B95B-E3B67D78C8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51" name="Picture 1347" descr="F-LED201 new design">
          <a:extLst>
            <a:ext uri="{FF2B5EF4-FFF2-40B4-BE49-F238E27FC236}">
              <a16:creationId xmlns:a16="http://schemas.microsoft.com/office/drawing/2014/main" id="{709E6E5D-2E17-4DFF-B884-8F85BA109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52" name="Picture 1347" descr="F-LED201 new design">
          <a:extLst>
            <a:ext uri="{FF2B5EF4-FFF2-40B4-BE49-F238E27FC236}">
              <a16:creationId xmlns:a16="http://schemas.microsoft.com/office/drawing/2014/main" id="{076D7B53-4EB8-4E50-8BBC-CD00F0CF8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53" name="Picture 1347" descr="F-LED201 new design">
          <a:extLst>
            <a:ext uri="{FF2B5EF4-FFF2-40B4-BE49-F238E27FC236}">
              <a16:creationId xmlns:a16="http://schemas.microsoft.com/office/drawing/2014/main" id="{6B81C8D5-100E-4740-BF72-318928239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54" name="Picture 1347" descr="F-LED201 new design">
          <a:extLst>
            <a:ext uri="{FF2B5EF4-FFF2-40B4-BE49-F238E27FC236}">
              <a16:creationId xmlns:a16="http://schemas.microsoft.com/office/drawing/2014/main" id="{1DF193FD-A977-4CD5-A788-777957465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55" name="Picture 1347" descr="F-LED201 new design">
          <a:extLst>
            <a:ext uri="{FF2B5EF4-FFF2-40B4-BE49-F238E27FC236}">
              <a16:creationId xmlns:a16="http://schemas.microsoft.com/office/drawing/2014/main" id="{D226D31D-F12F-4463-8CDC-94C6A84E34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56" name="Picture 1347" descr="F-LED201 new design">
          <a:extLst>
            <a:ext uri="{FF2B5EF4-FFF2-40B4-BE49-F238E27FC236}">
              <a16:creationId xmlns:a16="http://schemas.microsoft.com/office/drawing/2014/main" id="{AD472A6A-6FB2-4ACC-A6F7-00514E657F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57" name="Picture 1347" descr="F-LED201 new design">
          <a:extLst>
            <a:ext uri="{FF2B5EF4-FFF2-40B4-BE49-F238E27FC236}">
              <a16:creationId xmlns:a16="http://schemas.microsoft.com/office/drawing/2014/main" id="{75DFE16D-3391-4964-A21D-7A2B15976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58" name="Picture 1347" descr="F-LED201 new design">
          <a:extLst>
            <a:ext uri="{FF2B5EF4-FFF2-40B4-BE49-F238E27FC236}">
              <a16:creationId xmlns:a16="http://schemas.microsoft.com/office/drawing/2014/main" id="{17AE5A51-D96A-4637-84BE-7E6548267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59" name="Picture 1347" descr="F-LED201 new design">
          <a:extLst>
            <a:ext uri="{FF2B5EF4-FFF2-40B4-BE49-F238E27FC236}">
              <a16:creationId xmlns:a16="http://schemas.microsoft.com/office/drawing/2014/main" id="{1864289C-82FA-4372-A9F7-6EA5F8F004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60" name="Picture 1347" descr="F-LED201 new design">
          <a:extLst>
            <a:ext uri="{FF2B5EF4-FFF2-40B4-BE49-F238E27FC236}">
              <a16:creationId xmlns:a16="http://schemas.microsoft.com/office/drawing/2014/main" id="{4B12B45F-B8DF-4F37-AFED-0B3748C61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61" name="Picture 1347" descr="F-LED201 new design">
          <a:extLst>
            <a:ext uri="{FF2B5EF4-FFF2-40B4-BE49-F238E27FC236}">
              <a16:creationId xmlns:a16="http://schemas.microsoft.com/office/drawing/2014/main" id="{79EC74F9-86D6-4357-B2FB-E8DF4E2F2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62" name="Picture 1347" descr="F-LED201 new design">
          <a:extLst>
            <a:ext uri="{FF2B5EF4-FFF2-40B4-BE49-F238E27FC236}">
              <a16:creationId xmlns:a16="http://schemas.microsoft.com/office/drawing/2014/main" id="{41DB598F-26A8-4503-99C7-3B2AFA66C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63" name="Picture 1347" descr="F-LED201 new design">
          <a:extLst>
            <a:ext uri="{FF2B5EF4-FFF2-40B4-BE49-F238E27FC236}">
              <a16:creationId xmlns:a16="http://schemas.microsoft.com/office/drawing/2014/main" id="{0B5A5DD5-D74F-431F-8D7F-D5893E4E7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64" name="Picture 1347" descr="F-LED201 new design">
          <a:extLst>
            <a:ext uri="{FF2B5EF4-FFF2-40B4-BE49-F238E27FC236}">
              <a16:creationId xmlns:a16="http://schemas.microsoft.com/office/drawing/2014/main" id="{2F9FF57B-3347-41D6-8F0A-CE5F1DC02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65" name="Picture 1347" descr="F-LED201 new design">
          <a:extLst>
            <a:ext uri="{FF2B5EF4-FFF2-40B4-BE49-F238E27FC236}">
              <a16:creationId xmlns:a16="http://schemas.microsoft.com/office/drawing/2014/main" id="{D5FE4BDB-E6F1-42EF-9FA2-333AA48C6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66" name="Picture 1347" descr="F-LED201 new design">
          <a:extLst>
            <a:ext uri="{FF2B5EF4-FFF2-40B4-BE49-F238E27FC236}">
              <a16:creationId xmlns:a16="http://schemas.microsoft.com/office/drawing/2014/main" id="{C3006E1A-B5AB-4BDD-9D9C-4BBD7F3A8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67" name="Picture 1347" descr="F-LED201 new design">
          <a:extLst>
            <a:ext uri="{FF2B5EF4-FFF2-40B4-BE49-F238E27FC236}">
              <a16:creationId xmlns:a16="http://schemas.microsoft.com/office/drawing/2014/main" id="{BC980559-5362-423B-AD46-1DBBEA506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68" name="Picture 1347" descr="F-LED201 new design">
          <a:extLst>
            <a:ext uri="{FF2B5EF4-FFF2-40B4-BE49-F238E27FC236}">
              <a16:creationId xmlns:a16="http://schemas.microsoft.com/office/drawing/2014/main" id="{2946B1C6-8FA0-4505-9370-9587EDC68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69" name="Picture 1347" descr="F-LED201 new design">
          <a:extLst>
            <a:ext uri="{FF2B5EF4-FFF2-40B4-BE49-F238E27FC236}">
              <a16:creationId xmlns:a16="http://schemas.microsoft.com/office/drawing/2014/main" id="{456D1AD7-9E6C-402D-B43B-FB5BF180D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70" name="Picture 1347" descr="F-LED201 new design">
          <a:extLst>
            <a:ext uri="{FF2B5EF4-FFF2-40B4-BE49-F238E27FC236}">
              <a16:creationId xmlns:a16="http://schemas.microsoft.com/office/drawing/2014/main" id="{0270925A-8223-4460-9CD9-2CA483772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71" name="Picture 1347" descr="F-LED201 new design">
          <a:extLst>
            <a:ext uri="{FF2B5EF4-FFF2-40B4-BE49-F238E27FC236}">
              <a16:creationId xmlns:a16="http://schemas.microsoft.com/office/drawing/2014/main" id="{D78022FF-DB86-496B-84F6-2022B6644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72" name="Picture 1347" descr="F-LED201 new design">
          <a:extLst>
            <a:ext uri="{FF2B5EF4-FFF2-40B4-BE49-F238E27FC236}">
              <a16:creationId xmlns:a16="http://schemas.microsoft.com/office/drawing/2014/main" id="{F014C904-DE82-4501-8749-C959F15F9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73" name="Picture 1347" descr="F-LED201 new design">
          <a:extLst>
            <a:ext uri="{FF2B5EF4-FFF2-40B4-BE49-F238E27FC236}">
              <a16:creationId xmlns:a16="http://schemas.microsoft.com/office/drawing/2014/main" id="{42C28882-A05C-43F2-B05D-D8643AD04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74" name="Picture 1347" descr="F-LED201 new design">
          <a:extLst>
            <a:ext uri="{FF2B5EF4-FFF2-40B4-BE49-F238E27FC236}">
              <a16:creationId xmlns:a16="http://schemas.microsoft.com/office/drawing/2014/main" id="{177F3C39-C0CA-4460-985D-F49A3F425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75" name="Picture 1347" descr="F-LED201 new design">
          <a:extLst>
            <a:ext uri="{FF2B5EF4-FFF2-40B4-BE49-F238E27FC236}">
              <a16:creationId xmlns:a16="http://schemas.microsoft.com/office/drawing/2014/main" id="{119EE1E2-9D9A-48CF-A48A-48D533DD8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76" name="Picture 1347" descr="F-LED201 new design">
          <a:extLst>
            <a:ext uri="{FF2B5EF4-FFF2-40B4-BE49-F238E27FC236}">
              <a16:creationId xmlns:a16="http://schemas.microsoft.com/office/drawing/2014/main" id="{FD654B1F-C1A5-4526-8179-2099EB3AA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77" name="Picture 1347" descr="F-LED201 new design">
          <a:extLst>
            <a:ext uri="{FF2B5EF4-FFF2-40B4-BE49-F238E27FC236}">
              <a16:creationId xmlns:a16="http://schemas.microsoft.com/office/drawing/2014/main" id="{809A4A3A-79D8-4430-9B22-D15B7C8AD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78" name="Picture 1347" descr="F-LED201 new design">
          <a:extLst>
            <a:ext uri="{FF2B5EF4-FFF2-40B4-BE49-F238E27FC236}">
              <a16:creationId xmlns:a16="http://schemas.microsoft.com/office/drawing/2014/main" id="{4AF328EE-0A77-4206-ADC4-A0DB92B70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79" name="Picture 1347" descr="F-LED201 new design">
          <a:extLst>
            <a:ext uri="{FF2B5EF4-FFF2-40B4-BE49-F238E27FC236}">
              <a16:creationId xmlns:a16="http://schemas.microsoft.com/office/drawing/2014/main" id="{56CB3E51-F390-4DBF-AC47-771CD3181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80" name="Picture 1347" descr="F-LED201 new design">
          <a:extLst>
            <a:ext uri="{FF2B5EF4-FFF2-40B4-BE49-F238E27FC236}">
              <a16:creationId xmlns:a16="http://schemas.microsoft.com/office/drawing/2014/main" id="{B576F70D-E43A-4E6D-B1F0-CE387B5A6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81" name="Picture 1347" descr="F-LED201 new design">
          <a:extLst>
            <a:ext uri="{FF2B5EF4-FFF2-40B4-BE49-F238E27FC236}">
              <a16:creationId xmlns:a16="http://schemas.microsoft.com/office/drawing/2014/main" id="{48A07661-B099-47C5-B297-E611D7B5F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82" name="Picture 1347" descr="F-LED201 new design">
          <a:extLst>
            <a:ext uri="{FF2B5EF4-FFF2-40B4-BE49-F238E27FC236}">
              <a16:creationId xmlns:a16="http://schemas.microsoft.com/office/drawing/2014/main" id="{FAD26F9D-2325-4F35-B865-C6AE413DD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83" name="Picture 1347" descr="F-LED201 new design">
          <a:extLst>
            <a:ext uri="{FF2B5EF4-FFF2-40B4-BE49-F238E27FC236}">
              <a16:creationId xmlns:a16="http://schemas.microsoft.com/office/drawing/2014/main" id="{A91EAE99-8E91-445F-B7E0-1C12AF6545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84" name="Picture 1347" descr="F-LED201 new design">
          <a:extLst>
            <a:ext uri="{FF2B5EF4-FFF2-40B4-BE49-F238E27FC236}">
              <a16:creationId xmlns:a16="http://schemas.microsoft.com/office/drawing/2014/main" id="{756C0FD3-F8BE-4FBC-AEAF-3797381E9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85" name="Picture 1347" descr="F-LED201 new design">
          <a:extLst>
            <a:ext uri="{FF2B5EF4-FFF2-40B4-BE49-F238E27FC236}">
              <a16:creationId xmlns:a16="http://schemas.microsoft.com/office/drawing/2014/main" id="{B2446D59-4113-47FB-B558-E33E91CD3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86" name="Picture 1347" descr="F-LED201 new design">
          <a:extLst>
            <a:ext uri="{FF2B5EF4-FFF2-40B4-BE49-F238E27FC236}">
              <a16:creationId xmlns:a16="http://schemas.microsoft.com/office/drawing/2014/main" id="{B4A363B2-9D73-4416-9178-B62FFEAB9D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87" name="Picture 1347" descr="F-LED201 new design">
          <a:extLst>
            <a:ext uri="{FF2B5EF4-FFF2-40B4-BE49-F238E27FC236}">
              <a16:creationId xmlns:a16="http://schemas.microsoft.com/office/drawing/2014/main" id="{67D2D711-197C-418D-A2CF-F4D21E99F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88" name="Picture 1347" descr="F-LED201 new design">
          <a:extLst>
            <a:ext uri="{FF2B5EF4-FFF2-40B4-BE49-F238E27FC236}">
              <a16:creationId xmlns:a16="http://schemas.microsoft.com/office/drawing/2014/main" id="{F626EE08-CAA7-4237-8147-ACA39AA86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89" name="Picture 1347" descr="F-LED201 new design">
          <a:extLst>
            <a:ext uri="{FF2B5EF4-FFF2-40B4-BE49-F238E27FC236}">
              <a16:creationId xmlns:a16="http://schemas.microsoft.com/office/drawing/2014/main" id="{29AD3977-FBB1-4E59-88D9-2197EB8D4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90" name="Picture 1347" descr="F-LED201 new design">
          <a:extLst>
            <a:ext uri="{FF2B5EF4-FFF2-40B4-BE49-F238E27FC236}">
              <a16:creationId xmlns:a16="http://schemas.microsoft.com/office/drawing/2014/main" id="{59BF686A-6509-4988-9FE0-ACBD28382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91" name="Picture 1347" descr="F-LED201 new design">
          <a:extLst>
            <a:ext uri="{FF2B5EF4-FFF2-40B4-BE49-F238E27FC236}">
              <a16:creationId xmlns:a16="http://schemas.microsoft.com/office/drawing/2014/main" id="{7DF1A24A-06E2-4BFC-B0EA-09EF2C110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92" name="Picture 1347" descr="F-LED201 new design">
          <a:extLst>
            <a:ext uri="{FF2B5EF4-FFF2-40B4-BE49-F238E27FC236}">
              <a16:creationId xmlns:a16="http://schemas.microsoft.com/office/drawing/2014/main" id="{F6DE31DB-F364-4201-9FF6-02895FEA45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93" name="Picture 1347" descr="F-LED201 new design">
          <a:extLst>
            <a:ext uri="{FF2B5EF4-FFF2-40B4-BE49-F238E27FC236}">
              <a16:creationId xmlns:a16="http://schemas.microsoft.com/office/drawing/2014/main" id="{A5829142-206C-46BC-841B-609B1D41DE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94" name="Picture 1347" descr="F-LED201 new design">
          <a:extLst>
            <a:ext uri="{FF2B5EF4-FFF2-40B4-BE49-F238E27FC236}">
              <a16:creationId xmlns:a16="http://schemas.microsoft.com/office/drawing/2014/main" id="{595CA739-95B9-4D86-AE1B-53E0278CF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95" name="Picture 1347" descr="F-LED201 new design">
          <a:extLst>
            <a:ext uri="{FF2B5EF4-FFF2-40B4-BE49-F238E27FC236}">
              <a16:creationId xmlns:a16="http://schemas.microsoft.com/office/drawing/2014/main" id="{C8A2F835-B8E5-4BD1-89FB-73A0B4EE5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96" name="Picture 1347" descr="F-LED201 new design">
          <a:extLst>
            <a:ext uri="{FF2B5EF4-FFF2-40B4-BE49-F238E27FC236}">
              <a16:creationId xmlns:a16="http://schemas.microsoft.com/office/drawing/2014/main" id="{BB5E34B9-F3B2-44EC-82C0-C6BFC4AD9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97" name="Picture 1347" descr="F-LED201 new design">
          <a:extLst>
            <a:ext uri="{FF2B5EF4-FFF2-40B4-BE49-F238E27FC236}">
              <a16:creationId xmlns:a16="http://schemas.microsoft.com/office/drawing/2014/main" id="{61EA8332-17E6-4003-8FFA-4FFE41A44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98" name="Picture 1347" descr="F-LED201 new design">
          <a:extLst>
            <a:ext uri="{FF2B5EF4-FFF2-40B4-BE49-F238E27FC236}">
              <a16:creationId xmlns:a16="http://schemas.microsoft.com/office/drawing/2014/main" id="{46B68345-8936-4CBF-BD2E-2607DEEA3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799" name="Picture 1347" descr="F-LED201 new design">
          <a:extLst>
            <a:ext uri="{FF2B5EF4-FFF2-40B4-BE49-F238E27FC236}">
              <a16:creationId xmlns:a16="http://schemas.microsoft.com/office/drawing/2014/main" id="{00DE384F-0C78-4DD2-8B6D-7F9B4CFD4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00" name="Picture 1347" descr="F-LED201 new design">
          <a:extLst>
            <a:ext uri="{FF2B5EF4-FFF2-40B4-BE49-F238E27FC236}">
              <a16:creationId xmlns:a16="http://schemas.microsoft.com/office/drawing/2014/main" id="{D62BD0CC-6E32-42D6-A6FB-8F03763EB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01" name="Picture 1347" descr="F-LED201 new design">
          <a:extLst>
            <a:ext uri="{FF2B5EF4-FFF2-40B4-BE49-F238E27FC236}">
              <a16:creationId xmlns:a16="http://schemas.microsoft.com/office/drawing/2014/main" id="{2362EB0B-8485-4398-B96C-E5BE8F5B99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02" name="Picture 1347" descr="F-LED201 new design">
          <a:extLst>
            <a:ext uri="{FF2B5EF4-FFF2-40B4-BE49-F238E27FC236}">
              <a16:creationId xmlns:a16="http://schemas.microsoft.com/office/drawing/2014/main" id="{E2CC4739-4760-41F5-A270-43E489489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03" name="Picture 1347" descr="F-LED201 new design">
          <a:extLst>
            <a:ext uri="{FF2B5EF4-FFF2-40B4-BE49-F238E27FC236}">
              <a16:creationId xmlns:a16="http://schemas.microsoft.com/office/drawing/2014/main" id="{CCECB08D-D652-466A-8C4A-B85E1EC87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04" name="Picture 1347" descr="F-LED201 new design">
          <a:extLst>
            <a:ext uri="{FF2B5EF4-FFF2-40B4-BE49-F238E27FC236}">
              <a16:creationId xmlns:a16="http://schemas.microsoft.com/office/drawing/2014/main" id="{A9F1AA44-4CE9-4341-ABB4-90249F6D6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05" name="Picture 1347" descr="F-LED201 new design">
          <a:extLst>
            <a:ext uri="{FF2B5EF4-FFF2-40B4-BE49-F238E27FC236}">
              <a16:creationId xmlns:a16="http://schemas.microsoft.com/office/drawing/2014/main" id="{9B87BEDF-ADA9-4952-9024-3CBC2E783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06" name="Picture 1347" descr="F-LED201 new design">
          <a:extLst>
            <a:ext uri="{FF2B5EF4-FFF2-40B4-BE49-F238E27FC236}">
              <a16:creationId xmlns:a16="http://schemas.microsoft.com/office/drawing/2014/main" id="{16C09C0D-AF64-4157-801F-C0BFAFCA8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07" name="Picture 1347" descr="F-LED201 new design">
          <a:extLst>
            <a:ext uri="{FF2B5EF4-FFF2-40B4-BE49-F238E27FC236}">
              <a16:creationId xmlns:a16="http://schemas.microsoft.com/office/drawing/2014/main" id="{67129660-0BE4-40F0-82E2-1631667A6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08" name="Picture 1347" descr="F-LED201 new design">
          <a:extLst>
            <a:ext uri="{FF2B5EF4-FFF2-40B4-BE49-F238E27FC236}">
              <a16:creationId xmlns:a16="http://schemas.microsoft.com/office/drawing/2014/main" id="{6DEC8618-F9C9-4F17-AD65-FEB9E5370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09" name="Picture 1347" descr="F-LED201 new design">
          <a:extLst>
            <a:ext uri="{FF2B5EF4-FFF2-40B4-BE49-F238E27FC236}">
              <a16:creationId xmlns:a16="http://schemas.microsoft.com/office/drawing/2014/main" id="{EB5C7B97-B198-47C8-A429-28DB94946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10" name="Picture 1347" descr="F-LED201 new design">
          <a:extLst>
            <a:ext uri="{FF2B5EF4-FFF2-40B4-BE49-F238E27FC236}">
              <a16:creationId xmlns:a16="http://schemas.microsoft.com/office/drawing/2014/main" id="{E56FE2A7-0A3B-4918-8A41-4820889CF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11" name="Picture 1347" descr="F-LED201 new design">
          <a:extLst>
            <a:ext uri="{FF2B5EF4-FFF2-40B4-BE49-F238E27FC236}">
              <a16:creationId xmlns:a16="http://schemas.microsoft.com/office/drawing/2014/main" id="{623CE846-3B11-42AE-ABD2-7CED8A061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12" name="Picture 1347" descr="F-LED201 new design">
          <a:extLst>
            <a:ext uri="{FF2B5EF4-FFF2-40B4-BE49-F238E27FC236}">
              <a16:creationId xmlns:a16="http://schemas.microsoft.com/office/drawing/2014/main" id="{925B96D6-2C2B-4D50-B4EC-835E1884C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13" name="Picture 1347" descr="F-LED201 new design">
          <a:extLst>
            <a:ext uri="{FF2B5EF4-FFF2-40B4-BE49-F238E27FC236}">
              <a16:creationId xmlns:a16="http://schemas.microsoft.com/office/drawing/2014/main" id="{DB571796-9319-43BF-8BC7-50ABEA900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14" name="Picture 1347" descr="F-LED201 new design">
          <a:extLst>
            <a:ext uri="{FF2B5EF4-FFF2-40B4-BE49-F238E27FC236}">
              <a16:creationId xmlns:a16="http://schemas.microsoft.com/office/drawing/2014/main" id="{821CEF1D-3920-4A61-BA25-0954B37F4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15" name="Picture 1347" descr="F-LED201 new design">
          <a:extLst>
            <a:ext uri="{FF2B5EF4-FFF2-40B4-BE49-F238E27FC236}">
              <a16:creationId xmlns:a16="http://schemas.microsoft.com/office/drawing/2014/main" id="{818EEC4A-11B1-465C-A84A-CDAAD884F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16" name="Picture 1347" descr="F-LED201 new design">
          <a:extLst>
            <a:ext uri="{FF2B5EF4-FFF2-40B4-BE49-F238E27FC236}">
              <a16:creationId xmlns:a16="http://schemas.microsoft.com/office/drawing/2014/main" id="{96C8E1DF-B4EC-472D-B290-F54CC08D9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17" name="Picture 1347" descr="F-LED201 new design">
          <a:extLst>
            <a:ext uri="{FF2B5EF4-FFF2-40B4-BE49-F238E27FC236}">
              <a16:creationId xmlns:a16="http://schemas.microsoft.com/office/drawing/2014/main" id="{FB98E574-B371-4E08-A1AE-6711F01376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18" name="Picture 1347" descr="F-LED201 new design">
          <a:extLst>
            <a:ext uri="{FF2B5EF4-FFF2-40B4-BE49-F238E27FC236}">
              <a16:creationId xmlns:a16="http://schemas.microsoft.com/office/drawing/2014/main" id="{F0086E2F-5C18-477B-85B2-BF2E30FC6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19" name="Picture 1347" descr="F-LED201 new design">
          <a:extLst>
            <a:ext uri="{FF2B5EF4-FFF2-40B4-BE49-F238E27FC236}">
              <a16:creationId xmlns:a16="http://schemas.microsoft.com/office/drawing/2014/main" id="{DE22EFCC-1BA7-4172-8A5A-EA006006E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20" name="Picture 1347" descr="F-LED201 new design">
          <a:extLst>
            <a:ext uri="{FF2B5EF4-FFF2-40B4-BE49-F238E27FC236}">
              <a16:creationId xmlns:a16="http://schemas.microsoft.com/office/drawing/2014/main" id="{7AE97656-1836-42C0-89CA-5A7FEC894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21" name="Picture 1347" descr="F-LED201 new design">
          <a:extLst>
            <a:ext uri="{FF2B5EF4-FFF2-40B4-BE49-F238E27FC236}">
              <a16:creationId xmlns:a16="http://schemas.microsoft.com/office/drawing/2014/main" id="{B9C97288-06CD-4948-B75B-E9D768D86D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22" name="Picture 1347" descr="F-LED201 new design">
          <a:extLst>
            <a:ext uri="{FF2B5EF4-FFF2-40B4-BE49-F238E27FC236}">
              <a16:creationId xmlns:a16="http://schemas.microsoft.com/office/drawing/2014/main" id="{3D824638-5D82-4A4E-9608-96ACEFC3A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23" name="Picture 1347" descr="F-LED201 new design">
          <a:extLst>
            <a:ext uri="{FF2B5EF4-FFF2-40B4-BE49-F238E27FC236}">
              <a16:creationId xmlns:a16="http://schemas.microsoft.com/office/drawing/2014/main" id="{9AAA373E-DD99-4CB9-B1D3-0382D688F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24" name="Picture 1347" descr="F-LED201 new design">
          <a:extLst>
            <a:ext uri="{FF2B5EF4-FFF2-40B4-BE49-F238E27FC236}">
              <a16:creationId xmlns:a16="http://schemas.microsoft.com/office/drawing/2014/main" id="{F0164F1D-B541-40F1-94A2-74D85DAECC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25" name="Picture 1347" descr="F-LED201 new design">
          <a:extLst>
            <a:ext uri="{FF2B5EF4-FFF2-40B4-BE49-F238E27FC236}">
              <a16:creationId xmlns:a16="http://schemas.microsoft.com/office/drawing/2014/main" id="{7E649E4D-AF36-490D-8991-49450A999B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26" name="Picture 1347" descr="F-LED201 new design">
          <a:extLst>
            <a:ext uri="{FF2B5EF4-FFF2-40B4-BE49-F238E27FC236}">
              <a16:creationId xmlns:a16="http://schemas.microsoft.com/office/drawing/2014/main" id="{FD8F20B7-1B45-46A7-9525-138DFB367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27" name="Picture 1347" descr="F-LED201 new design">
          <a:extLst>
            <a:ext uri="{FF2B5EF4-FFF2-40B4-BE49-F238E27FC236}">
              <a16:creationId xmlns:a16="http://schemas.microsoft.com/office/drawing/2014/main" id="{0B530B3F-457B-43A9-AAEB-8EAA6027CE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28" name="Picture 1347" descr="F-LED201 new design">
          <a:extLst>
            <a:ext uri="{FF2B5EF4-FFF2-40B4-BE49-F238E27FC236}">
              <a16:creationId xmlns:a16="http://schemas.microsoft.com/office/drawing/2014/main" id="{51D3027A-F7D9-41E3-8AA9-1539CF558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29" name="Picture 1347" descr="F-LED201 new design">
          <a:extLst>
            <a:ext uri="{FF2B5EF4-FFF2-40B4-BE49-F238E27FC236}">
              <a16:creationId xmlns:a16="http://schemas.microsoft.com/office/drawing/2014/main" id="{D1D860CA-C937-4E5A-A9B2-50C6F2AEE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30" name="Picture 1347" descr="F-LED201 new design">
          <a:extLst>
            <a:ext uri="{FF2B5EF4-FFF2-40B4-BE49-F238E27FC236}">
              <a16:creationId xmlns:a16="http://schemas.microsoft.com/office/drawing/2014/main" id="{024F85D3-C8C4-4144-B3A2-2B0418D364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31" name="Picture 1347" descr="F-LED201 new design">
          <a:extLst>
            <a:ext uri="{FF2B5EF4-FFF2-40B4-BE49-F238E27FC236}">
              <a16:creationId xmlns:a16="http://schemas.microsoft.com/office/drawing/2014/main" id="{8BBBE145-79B8-479C-9C8E-8995AB824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32" name="Picture 1347" descr="F-LED201 new design">
          <a:extLst>
            <a:ext uri="{FF2B5EF4-FFF2-40B4-BE49-F238E27FC236}">
              <a16:creationId xmlns:a16="http://schemas.microsoft.com/office/drawing/2014/main" id="{72B54847-E145-4CE7-8E39-A180EA660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33" name="Picture 1347" descr="F-LED201 new design">
          <a:extLst>
            <a:ext uri="{FF2B5EF4-FFF2-40B4-BE49-F238E27FC236}">
              <a16:creationId xmlns:a16="http://schemas.microsoft.com/office/drawing/2014/main" id="{E8C7C7EE-49E8-4162-851A-DFF58AAE8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34" name="Picture 1347" descr="F-LED201 new design">
          <a:extLst>
            <a:ext uri="{FF2B5EF4-FFF2-40B4-BE49-F238E27FC236}">
              <a16:creationId xmlns:a16="http://schemas.microsoft.com/office/drawing/2014/main" id="{C5281CC1-BDAE-486D-988A-39A9655606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2835" name="Picture 1347" descr="F-LED201 new design">
          <a:extLst>
            <a:ext uri="{FF2B5EF4-FFF2-40B4-BE49-F238E27FC236}">
              <a16:creationId xmlns:a16="http://schemas.microsoft.com/office/drawing/2014/main" id="{752C4DA7-037D-4388-8E77-7F452D9E1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36" name="Picture 1347" descr="F-LED201 new design">
          <a:extLst>
            <a:ext uri="{FF2B5EF4-FFF2-40B4-BE49-F238E27FC236}">
              <a16:creationId xmlns:a16="http://schemas.microsoft.com/office/drawing/2014/main" id="{C72DF6B8-ADC5-44B5-9DEE-6D839B4FF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37" name="Picture 1347" descr="F-LED201 new design">
          <a:extLst>
            <a:ext uri="{FF2B5EF4-FFF2-40B4-BE49-F238E27FC236}">
              <a16:creationId xmlns:a16="http://schemas.microsoft.com/office/drawing/2014/main" id="{01D7AFE3-5C7D-4B70-B68F-B3CB5995F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38" name="Picture 1347" descr="F-LED201 new design">
          <a:extLst>
            <a:ext uri="{FF2B5EF4-FFF2-40B4-BE49-F238E27FC236}">
              <a16:creationId xmlns:a16="http://schemas.microsoft.com/office/drawing/2014/main" id="{2658291B-0792-4370-8118-43A95CE21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39" name="Picture 1347" descr="F-LED201 new design">
          <a:extLst>
            <a:ext uri="{FF2B5EF4-FFF2-40B4-BE49-F238E27FC236}">
              <a16:creationId xmlns:a16="http://schemas.microsoft.com/office/drawing/2014/main" id="{E2BF537E-9FB5-4F41-91A5-12F13B8ED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40" name="Picture 1347" descr="F-LED201 new design">
          <a:extLst>
            <a:ext uri="{FF2B5EF4-FFF2-40B4-BE49-F238E27FC236}">
              <a16:creationId xmlns:a16="http://schemas.microsoft.com/office/drawing/2014/main" id="{FC857EAB-3F74-44BD-BC69-5B3BD5F5D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41" name="Picture 1347" descr="F-LED201 new design">
          <a:extLst>
            <a:ext uri="{FF2B5EF4-FFF2-40B4-BE49-F238E27FC236}">
              <a16:creationId xmlns:a16="http://schemas.microsoft.com/office/drawing/2014/main" id="{E63BB08A-BA7B-41D9-8BF4-35F0C749B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42" name="Picture 1347" descr="F-LED201 new design">
          <a:extLst>
            <a:ext uri="{FF2B5EF4-FFF2-40B4-BE49-F238E27FC236}">
              <a16:creationId xmlns:a16="http://schemas.microsoft.com/office/drawing/2014/main" id="{E3C88394-8526-46E8-A77F-134618C4A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43" name="Picture 1347" descr="F-LED201 new design">
          <a:extLst>
            <a:ext uri="{FF2B5EF4-FFF2-40B4-BE49-F238E27FC236}">
              <a16:creationId xmlns:a16="http://schemas.microsoft.com/office/drawing/2014/main" id="{9C442E61-2EDF-46F2-984E-242064B80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44" name="Picture 1347" descr="F-LED201 new design">
          <a:extLst>
            <a:ext uri="{FF2B5EF4-FFF2-40B4-BE49-F238E27FC236}">
              <a16:creationId xmlns:a16="http://schemas.microsoft.com/office/drawing/2014/main" id="{01877BE7-D6B8-420E-AA4D-5E13DE2E8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45" name="Picture 1347" descr="F-LED201 new design">
          <a:extLst>
            <a:ext uri="{FF2B5EF4-FFF2-40B4-BE49-F238E27FC236}">
              <a16:creationId xmlns:a16="http://schemas.microsoft.com/office/drawing/2014/main" id="{9144F7E0-C0EF-4890-A356-D29E0EC45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46" name="Picture 1347" descr="F-LED201 new design">
          <a:extLst>
            <a:ext uri="{FF2B5EF4-FFF2-40B4-BE49-F238E27FC236}">
              <a16:creationId xmlns:a16="http://schemas.microsoft.com/office/drawing/2014/main" id="{6E702916-F50C-4628-9587-18E759A9D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47" name="Picture 1347" descr="F-LED201 new design">
          <a:extLst>
            <a:ext uri="{FF2B5EF4-FFF2-40B4-BE49-F238E27FC236}">
              <a16:creationId xmlns:a16="http://schemas.microsoft.com/office/drawing/2014/main" id="{C4885A8B-9F05-4CFC-9D78-3449985077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48" name="Picture 1347" descr="F-LED201 new design">
          <a:extLst>
            <a:ext uri="{FF2B5EF4-FFF2-40B4-BE49-F238E27FC236}">
              <a16:creationId xmlns:a16="http://schemas.microsoft.com/office/drawing/2014/main" id="{8024F618-0ED2-4D6B-AD56-5606CB215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49" name="Picture 1347" descr="F-LED201 new design">
          <a:extLst>
            <a:ext uri="{FF2B5EF4-FFF2-40B4-BE49-F238E27FC236}">
              <a16:creationId xmlns:a16="http://schemas.microsoft.com/office/drawing/2014/main" id="{EADEF502-BB04-47A5-9738-C3BCDFF12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50" name="Picture 1347" descr="F-LED201 new design">
          <a:extLst>
            <a:ext uri="{FF2B5EF4-FFF2-40B4-BE49-F238E27FC236}">
              <a16:creationId xmlns:a16="http://schemas.microsoft.com/office/drawing/2014/main" id="{B15148BD-8ABB-40EA-9526-93C2AAC2AE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51" name="Picture 1347" descr="F-LED201 new design">
          <a:extLst>
            <a:ext uri="{FF2B5EF4-FFF2-40B4-BE49-F238E27FC236}">
              <a16:creationId xmlns:a16="http://schemas.microsoft.com/office/drawing/2014/main" id="{D335A1CC-8ED8-4F24-9A9E-077427E29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52" name="Picture 1347" descr="F-LED201 new design">
          <a:extLst>
            <a:ext uri="{FF2B5EF4-FFF2-40B4-BE49-F238E27FC236}">
              <a16:creationId xmlns:a16="http://schemas.microsoft.com/office/drawing/2014/main" id="{8AA9E398-1C10-4511-90BB-78E591887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53" name="Picture 1347" descr="F-LED201 new design">
          <a:extLst>
            <a:ext uri="{FF2B5EF4-FFF2-40B4-BE49-F238E27FC236}">
              <a16:creationId xmlns:a16="http://schemas.microsoft.com/office/drawing/2014/main" id="{95CF6B15-E091-44A5-9A5F-7D6CF5B10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54" name="Picture 1347" descr="F-LED201 new design">
          <a:extLst>
            <a:ext uri="{FF2B5EF4-FFF2-40B4-BE49-F238E27FC236}">
              <a16:creationId xmlns:a16="http://schemas.microsoft.com/office/drawing/2014/main" id="{5E695F9C-C965-4E03-B829-ED404BE40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55" name="Picture 1347" descr="F-LED201 new design">
          <a:extLst>
            <a:ext uri="{FF2B5EF4-FFF2-40B4-BE49-F238E27FC236}">
              <a16:creationId xmlns:a16="http://schemas.microsoft.com/office/drawing/2014/main" id="{9DF59392-9645-4762-ABA5-E6C80354E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56" name="Picture 1347" descr="F-LED201 new design">
          <a:extLst>
            <a:ext uri="{FF2B5EF4-FFF2-40B4-BE49-F238E27FC236}">
              <a16:creationId xmlns:a16="http://schemas.microsoft.com/office/drawing/2014/main" id="{CD957616-4681-45CE-875C-B33D2B04F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57" name="Picture 1347" descr="F-LED201 new design">
          <a:extLst>
            <a:ext uri="{FF2B5EF4-FFF2-40B4-BE49-F238E27FC236}">
              <a16:creationId xmlns:a16="http://schemas.microsoft.com/office/drawing/2014/main" id="{668ADB20-4968-477A-A7DD-6E889B228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58" name="Picture 1347" descr="F-LED201 new design">
          <a:extLst>
            <a:ext uri="{FF2B5EF4-FFF2-40B4-BE49-F238E27FC236}">
              <a16:creationId xmlns:a16="http://schemas.microsoft.com/office/drawing/2014/main" id="{0F2342AC-2949-4E01-98FF-D4AA68406C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59" name="Picture 1347" descr="F-LED201 new design">
          <a:extLst>
            <a:ext uri="{FF2B5EF4-FFF2-40B4-BE49-F238E27FC236}">
              <a16:creationId xmlns:a16="http://schemas.microsoft.com/office/drawing/2014/main" id="{3C51F048-5F05-4747-8152-8A0B7DDEB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60" name="Picture 1347" descr="F-LED201 new design">
          <a:extLst>
            <a:ext uri="{FF2B5EF4-FFF2-40B4-BE49-F238E27FC236}">
              <a16:creationId xmlns:a16="http://schemas.microsoft.com/office/drawing/2014/main" id="{0FC2EB84-F865-4020-B12B-ADDF40220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61" name="Picture 1347" descr="F-LED201 new design">
          <a:extLst>
            <a:ext uri="{FF2B5EF4-FFF2-40B4-BE49-F238E27FC236}">
              <a16:creationId xmlns:a16="http://schemas.microsoft.com/office/drawing/2014/main" id="{5B9DE953-079B-4510-9B60-366E0BE72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62" name="Picture 1347" descr="F-LED201 new design">
          <a:extLst>
            <a:ext uri="{FF2B5EF4-FFF2-40B4-BE49-F238E27FC236}">
              <a16:creationId xmlns:a16="http://schemas.microsoft.com/office/drawing/2014/main" id="{0801F1B5-B342-4203-85AD-F0BEE7CEEC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63" name="Picture 1347" descr="F-LED201 new design">
          <a:extLst>
            <a:ext uri="{FF2B5EF4-FFF2-40B4-BE49-F238E27FC236}">
              <a16:creationId xmlns:a16="http://schemas.microsoft.com/office/drawing/2014/main" id="{C0DC881E-62B5-40B3-903C-AC055BA68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64" name="Picture 1347" descr="F-LED201 new design">
          <a:extLst>
            <a:ext uri="{FF2B5EF4-FFF2-40B4-BE49-F238E27FC236}">
              <a16:creationId xmlns:a16="http://schemas.microsoft.com/office/drawing/2014/main" id="{D036AF67-4B68-47B1-8B1F-921F8A801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65" name="Picture 1347" descr="F-LED201 new design">
          <a:extLst>
            <a:ext uri="{FF2B5EF4-FFF2-40B4-BE49-F238E27FC236}">
              <a16:creationId xmlns:a16="http://schemas.microsoft.com/office/drawing/2014/main" id="{293AF521-5282-4A46-BFDD-14A6EE22B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66" name="Picture 1347" descr="F-LED201 new design">
          <a:extLst>
            <a:ext uri="{FF2B5EF4-FFF2-40B4-BE49-F238E27FC236}">
              <a16:creationId xmlns:a16="http://schemas.microsoft.com/office/drawing/2014/main" id="{09608B11-8242-473E-812C-A9412EC28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67" name="Picture 1347" descr="F-LED201 new design">
          <a:extLst>
            <a:ext uri="{FF2B5EF4-FFF2-40B4-BE49-F238E27FC236}">
              <a16:creationId xmlns:a16="http://schemas.microsoft.com/office/drawing/2014/main" id="{9FA75EA1-C0EA-43A1-9159-E80109D250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68" name="Picture 1347" descr="F-LED201 new design">
          <a:extLst>
            <a:ext uri="{FF2B5EF4-FFF2-40B4-BE49-F238E27FC236}">
              <a16:creationId xmlns:a16="http://schemas.microsoft.com/office/drawing/2014/main" id="{64C8F8B6-C017-4CEA-841B-1287996B4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69" name="Picture 1347" descr="F-LED201 new design">
          <a:extLst>
            <a:ext uri="{FF2B5EF4-FFF2-40B4-BE49-F238E27FC236}">
              <a16:creationId xmlns:a16="http://schemas.microsoft.com/office/drawing/2014/main" id="{90A67F67-9FD2-4692-9FB7-9F28AFA89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70" name="Picture 1347" descr="F-LED201 new design">
          <a:extLst>
            <a:ext uri="{FF2B5EF4-FFF2-40B4-BE49-F238E27FC236}">
              <a16:creationId xmlns:a16="http://schemas.microsoft.com/office/drawing/2014/main" id="{A7EFB09C-6EFC-4074-AFC6-BE6533151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71" name="Picture 1347" descr="F-LED201 new design">
          <a:extLst>
            <a:ext uri="{FF2B5EF4-FFF2-40B4-BE49-F238E27FC236}">
              <a16:creationId xmlns:a16="http://schemas.microsoft.com/office/drawing/2014/main" id="{9601D042-97DB-46A9-83A5-AE08B482C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72" name="Picture 1347" descr="F-LED201 new design">
          <a:extLst>
            <a:ext uri="{FF2B5EF4-FFF2-40B4-BE49-F238E27FC236}">
              <a16:creationId xmlns:a16="http://schemas.microsoft.com/office/drawing/2014/main" id="{A763363F-86D0-413C-94B6-1663AF0C1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73" name="Picture 1347" descr="F-LED201 new design">
          <a:extLst>
            <a:ext uri="{FF2B5EF4-FFF2-40B4-BE49-F238E27FC236}">
              <a16:creationId xmlns:a16="http://schemas.microsoft.com/office/drawing/2014/main" id="{DE74F52E-A2CA-4C7E-BCC7-522FF2756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74" name="Picture 1347" descr="F-LED201 new design">
          <a:extLst>
            <a:ext uri="{FF2B5EF4-FFF2-40B4-BE49-F238E27FC236}">
              <a16:creationId xmlns:a16="http://schemas.microsoft.com/office/drawing/2014/main" id="{8EA73963-BD85-4AC1-B7DC-53CF504F5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75" name="Picture 1347" descr="F-LED201 new design">
          <a:extLst>
            <a:ext uri="{FF2B5EF4-FFF2-40B4-BE49-F238E27FC236}">
              <a16:creationId xmlns:a16="http://schemas.microsoft.com/office/drawing/2014/main" id="{123D8D0F-224C-40D8-8923-B13F2A6C9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76" name="Picture 1347" descr="F-LED201 new design">
          <a:extLst>
            <a:ext uri="{FF2B5EF4-FFF2-40B4-BE49-F238E27FC236}">
              <a16:creationId xmlns:a16="http://schemas.microsoft.com/office/drawing/2014/main" id="{EF6E3457-C9C4-4314-A256-20250A6EC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77" name="Picture 1347" descr="F-LED201 new design">
          <a:extLst>
            <a:ext uri="{FF2B5EF4-FFF2-40B4-BE49-F238E27FC236}">
              <a16:creationId xmlns:a16="http://schemas.microsoft.com/office/drawing/2014/main" id="{96184A27-DAD7-481A-89A0-00BC5BE8C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78" name="Picture 1347" descr="F-LED201 new design">
          <a:extLst>
            <a:ext uri="{FF2B5EF4-FFF2-40B4-BE49-F238E27FC236}">
              <a16:creationId xmlns:a16="http://schemas.microsoft.com/office/drawing/2014/main" id="{6E572077-BE26-41D5-95E4-B78123EB3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79" name="Picture 1347" descr="F-LED201 new design">
          <a:extLst>
            <a:ext uri="{FF2B5EF4-FFF2-40B4-BE49-F238E27FC236}">
              <a16:creationId xmlns:a16="http://schemas.microsoft.com/office/drawing/2014/main" id="{EE2D638E-6B94-400F-8AE9-4C64433C8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80" name="Picture 1347" descr="F-LED201 new design">
          <a:extLst>
            <a:ext uri="{FF2B5EF4-FFF2-40B4-BE49-F238E27FC236}">
              <a16:creationId xmlns:a16="http://schemas.microsoft.com/office/drawing/2014/main" id="{0A3C20F5-3935-4426-BD93-6ED3F6E6C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81" name="Picture 1347" descr="F-LED201 new design">
          <a:extLst>
            <a:ext uri="{FF2B5EF4-FFF2-40B4-BE49-F238E27FC236}">
              <a16:creationId xmlns:a16="http://schemas.microsoft.com/office/drawing/2014/main" id="{7246F74D-C299-4E22-A8B9-B1B755198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82" name="Picture 1347" descr="F-LED201 new design">
          <a:extLst>
            <a:ext uri="{FF2B5EF4-FFF2-40B4-BE49-F238E27FC236}">
              <a16:creationId xmlns:a16="http://schemas.microsoft.com/office/drawing/2014/main" id="{1EB8135B-F068-427F-B533-E6D7BA67E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83" name="Picture 1347" descr="F-LED201 new design">
          <a:extLst>
            <a:ext uri="{FF2B5EF4-FFF2-40B4-BE49-F238E27FC236}">
              <a16:creationId xmlns:a16="http://schemas.microsoft.com/office/drawing/2014/main" id="{F97E3A2B-FA15-4BAD-8A86-58CCC9201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84" name="Picture 1347" descr="F-LED201 new design">
          <a:extLst>
            <a:ext uri="{FF2B5EF4-FFF2-40B4-BE49-F238E27FC236}">
              <a16:creationId xmlns:a16="http://schemas.microsoft.com/office/drawing/2014/main" id="{675D58D6-24E3-4A07-8EC4-8D31C06AC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85" name="Picture 1347" descr="F-LED201 new design">
          <a:extLst>
            <a:ext uri="{FF2B5EF4-FFF2-40B4-BE49-F238E27FC236}">
              <a16:creationId xmlns:a16="http://schemas.microsoft.com/office/drawing/2014/main" id="{083AEAA5-C370-4527-B676-68C4C1288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86" name="Picture 1347" descr="F-LED201 new design">
          <a:extLst>
            <a:ext uri="{FF2B5EF4-FFF2-40B4-BE49-F238E27FC236}">
              <a16:creationId xmlns:a16="http://schemas.microsoft.com/office/drawing/2014/main" id="{85DC9AF2-74D1-4280-8399-3FA09A6D91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87" name="Picture 1347" descr="F-LED201 new design">
          <a:extLst>
            <a:ext uri="{FF2B5EF4-FFF2-40B4-BE49-F238E27FC236}">
              <a16:creationId xmlns:a16="http://schemas.microsoft.com/office/drawing/2014/main" id="{967CED61-F840-49BC-AD47-DF7FDC770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88" name="Picture 1347" descr="F-LED201 new design">
          <a:extLst>
            <a:ext uri="{FF2B5EF4-FFF2-40B4-BE49-F238E27FC236}">
              <a16:creationId xmlns:a16="http://schemas.microsoft.com/office/drawing/2014/main" id="{BF727A09-3EBB-44F6-9F31-A5A3D1F99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89" name="Picture 1347" descr="F-LED201 new design">
          <a:extLst>
            <a:ext uri="{FF2B5EF4-FFF2-40B4-BE49-F238E27FC236}">
              <a16:creationId xmlns:a16="http://schemas.microsoft.com/office/drawing/2014/main" id="{F4F47DD1-AE2E-480E-B283-410FCD7E4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90" name="Picture 1347" descr="F-LED201 new design">
          <a:extLst>
            <a:ext uri="{FF2B5EF4-FFF2-40B4-BE49-F238E27FC236}">
              <a16:creationId xmlns:a16="http://schemas.microsoft.com/office/drawing/2014/main" id="{7A4F7157-70E4-406C-BDE9-0465E085A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91" name="Picture 1347" descr="F-LED201 new design">
          <a:extLst>
            <a:ext uri="{FF2B5EF4-FFF2-40B4-BE49-F238E27FC236}">
              <a16:creationId xmlns:a16="http://schemas.microsoft.com/office/drawing/2014/main" id="{FA326C47-8883-47AC-8AD8-9A77BD1C3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92" name="Picture 1347" descr="F-LED201 new design">
          <a:extLst>
            <a:ext uri="{FF2B5EF4-FFF2-40B4-BE49-F238E27FC236}">
              <a16:creationId xmlns:a16="http://schemas.microsoft.com/office/drawing/2014/main" id="{BE8378D2-C1E3-4D13-B4DB-6F871E103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93" name="Picture 1347" descr="F-LED201 new design">
          <a:extLst>
            <a:ext uri="{FF2B5EF4-FFF2-40B4-BE49-F238E27FC236}">
              <a16:creationId xmlns:a16="http://schemas.microsoft.com/office/drawing/2014/main" id="{E1DA8FA3-7DF4-46C2-BFBA-CC5FB5A50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94" name="Picture 1347" descr="F-LED201 new design">
          <a:extLst>
            <a:ext uri="{FF2B5EF4-FFF2-40B4-BE49-F238E27FC236}">
              <a16:creationId xmlns:a16="http://schemas.microsoft.com/office/drawing/2014/main" id="{4FE9B590-A7F6-4C44-B5F2-7E8DC7193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95" name="Picture 1347" descr="F-LED201 new design">
          <a:extLst>
            <a:ext uri="{FF2B5EF4-FFF2-40B4-BE49-F238E27FC236}">
              <a16:creationId xmlns:a16="http://schemas.microsoft.com/office/drawing/2014/main" id="{DA85F71B-5544-43C7-AD20-85D5DF9D9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96" name="Picture 1347" descr="F-LED201 new design">
          <a:extLst>
            <a:ext uri="{FF2B5EF4-FFF2-40B4-BE49-F238E27FC236}">
              <a16:creationId xmlns:a16="http://schemas.microsoft.com/office/drawing/2014/main" id="{555B813A-FE02-4D51-AB3A-FA2A7FAC18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97" name="Picture 1347" descr="F-LED201 new design">
          <a:extLst>
            <a:ext uri="{FF2B5EF4-FFF2-40B4-BE49-F238E27FC236}">
              <a16:creationId xmlns:a16="http://schemas.microsoft.com/office/drawing/2014/main" id="{137B673D-4161-484C-8F68-D22DC46246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98" name="Picture 1347" descr="F-LED201 new design">
          <a:extLst>
            <a:ext uri="{FF2B5EF4-FFF2-40B4-BE49-F238E27FC236}">
              <a16:creationId xmlns:a16="http://schemas.microsoft.com/office/drawing/2014/main" id="{8E743041-D4F1-4247-905D-7EBCEB3F4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899" name="Picture 1347" descr="F-LED201 new design">
          <a:extLst>
            <a:ext uri="{FF2B5EF4-FFF2-40B4-BE49-F238E27FC236}">
              <a16:creationId xmlns:a16="http://schemas.microsoft.com/office/drawing/2014/main" id="{EE2189EA-ACD5-4CC5-B235-F3EA804D9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00" name="Picture 1347" descr="F-LED201 new design">
          <a:extLst>
            <a:ext uri="{FF2B5EF4-FFF2-40B4-BE49-F238E27FC236}">
              <a16:creationId xmlns:a16="http://schemas.microsoft.com/office/drawing/2014/main" id="{26A8D81C-2729-462F-BE99-B63A063B1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01" name="Picture 1347" descr="F-LED201 new design">
          <a:extLst>
            <a:ext uri="{FF2B5EF4-FFF2-40B4-BE49-F238E27FC236}">
              <a16:creationId xmlns:a16="http://schemas.microsoft.com/office/drawing/2014/main" id="{35E5257C-7E95-4470-9D77-84733D93D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02" name="Picture 1347" descr="F-LED201 new design">
          <a:extLst>
            <a:ext uri="{FF2B5EF4-FFF2-40B4-BE49-F238E27FC236}">
              <a16:creationId xmlns:a16="http://schemas.microsoft.com/office/drawing/2014/main" id="{C0DD14D0-9EB3-4CA3-9C85-DEEDB483B5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03" name="Picture 1347" descr="F-LED201 new design">
          <a:extLst>
            <a:ext uri="{FF2B5EF4-FFF2-40B4-BE49-F238E27FC236}">
              <a16:creationId xmlns:a16="http://schemas.microsoft.com/office/drawing/2014/main" id="{E6A43B57-C709-4AAD-BF47-4B533CDA2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04" name="Picture 1347" descr="F-LED201 new design">
          <a:extLst>
            <a:ext uri="{FF2B5EF4-FFF2-40B4-BE49-F238E27FC236}">
              <a16:creationId xmlns:a16="http://schemas.microsoft.com/office/drawing/2014/main" id="{9F912D2C-2B6A-48C9-8E8C-DFD16553A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05" name="Picture 1347" descr="F-LED201 new design">
          <a:extLst>
            <a:ext uri="{FF2B5EF4-FFF2-40B4-BE49-F238E27FC236}">
              <a16:creationId xmlns:a16="http://schemas.microsoft.com/office/drawing/2014/main" id="{4C123AFD-7A25-42C4-B9B1-17363AF74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06" name="Picture 1347" descr="F-LED201 new design">
          <a:extLst>
            <a:ext uri="{FF2B5EF4-FFF2-40B4-BE49-F238E27FC236}">
              <a16:creationId xmlns:a16="http://schemas.microsoft.com/office/drawing/2014/main" id="{51B81853-5658-4F4E-9F5D-C5DED5D07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07" name="Picture 1347" descr="F-LED201 new design">
          <a:extLst>
            <a:ext uri="{FF2B5EF4-FFF2-40B4-BE49-F238E27FC236}">
              <a16:creationId xmlns:a16="http://schemas.microsoft.com/office/drawing/2014/main" id="{FBAF710A-5B85-4B5E-BFC3-6B281645B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08" name="Picture 1347" descr="F-LED201 new design">
          <a:extLst>
            <a:ext uri="{FF2B5EF4-FFF2-40B4-BE49-F238E27FC236}">
              <a16:creationId xmlns:a16="http://schemas.microsoft.com/office/drawing/2014/main" id="{AB4FC3CA-097D-44E7-810D-97C2B7FC6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09" name="Picture 1347" descr="F-LED201 new design">
          <a:extLst>
            <a:ext uri="{FF2B5EF4-FFF2-40B4-BE49-F238E27FC236}">
              <a16:creationId xmlns:a16="http://schemas.microsoft.com/office/drawing/2014/main" id="{5362076F-1CB1-4C94-80B7-358E3E3BC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10" name="Picture 1347" descr="F-LED201 new design">
          <a:extLst>
            <a:ext uri="{FF2B5EF4-FFF2-40B4-BE49-F238E27FC236}">
              <a16:creationId xmlns:a16="http://schemas.microsoft.com/office/drawing/2014/main" id="{DC5C333E-B234-4708-8322-D0302EDBF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11" name="Picture 1347" descr="F-LED201 new design">
          <a:extLst>
            <a:ext uri="{FF2B5EF4-FFF2-40B4-BE49-F238E27FC236}">
              <a16:creationId xmlns:a16="http://schemas.microsoft.com/office/drawing/2014/main" id="{E1D2E6BB-2731-4915-ADBE-5E79D62CC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12" name="Picture 1347" descr="F-LED201 new design">
          <a:extLst>
            <a:ext uri="{FF2B5EF4-FFF2-40B4-BE49-F238E27FC236}">
              <a16:creationId xmlns:a16="http://schemas.microsoft.com/office/drawing/2014/main" id="{16B76E6E-5881-4DED-9CA1-30440F9EB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13" name="Picture 1347" descr="F-LED201 new design">
          <a:extLst>
            <a:ext uri="{FF2B5EF4-FFF2-40B4-BE49-F238E27FC236}">
              <a16:creationId xmlns:a16="http://schemas.microsoft.com/office/drawing/2014/main" id="{F19721D1-396F-4928-948A-1B68111D6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14" name="Picture 1347" descr="F-LED201 new design">
          <a:extLst>
            <a:ext uri="{FF2B5EF4-FFF2-40B4-BE49-F238E27FC236}">
              <a16:creationId xmlns:a16="http://schemas.microsoft.com/office/drawing/2014/main" id="{06AA7E8C-F517-487A-AD64-9F2686C6CD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15" name="Picture 1347" descr="F-LED201 new design">
          <a:extLst>
            <a:ext uri="{FF2B5EF4-FFF2-40B4-BE49-F238E27FC236}">
              <a16:creationId xmlns:a16="http://schemas.microsoft.com/office/drawing/2014/main" id="{6F1A4548-A855-48CC-9295-C2762CF33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16" name="Picture 1347" descr="F-LED201 new design">
          <a:extLst>
            <a:ext uri="{FF2B5EF4-FFF2-40B4-BE49-F238E27FC236}">
              <a16:creationId xmlns:a16="http://schemas.microsoft.com/office/drawing/2014/main" id="{B55C857F-07ED-4CF0-8DD9-4B4EF13B8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17" name="Picture 1347" descr="F-LED201 new design">
          <a:extLst>
            <a:ext uri="{FF2B5EF4-FFF2-40B4-BE49-F238E27FC236}">
              <a16:creationId xmlns:a16="http://schemas.microsoft.com/office/drawing/2014/main" id="{B4CF732F-53C2-41F7-9EAC-37D6D4E9E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18" name="Picture 1347" descr="F-LED201 new design">
          <a:extLst>
            <a:ext uri="{FF2B5EF4-FFF2-40B4-BE49-F238E27FC236}">
              <a16:creationId xmlns:a16="http://schemas.microsoft.com/office/drawing/2014/main" id="{B6FC88B6-D308-4D43-9504-D41448B85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19" name="Picture 1347" descr="F-LED201 new design">
          <a:extLst>
            <a:ext uri="{FF2B5EF4-FFF2-40B4-BE49-F238E27FC236}">
              <a16:creationId xmlns:a16="http://schemas.microsoft.com/office/drawing/2014/main" id="{0FA490CE-1800-4D9E-8E94-78DF56B6BC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20" name="Picture 1347" descr="F-LED201 new design">
          <a:extLst>
            <a:ext uri="{FF2B5EF4-FFF2-40B4-BE49-F238E27FC236}">
              <a16:creationId xmlns:a16="http://schemas.microsoft.com/office/drawing/2014/main" id="{DD37D7EF-FBDD-4C9C-91DF-1D0A57ECA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21" name="Picture 1347" descr="F-LED201 new design">
          <a:extLst>
            <a:ext uri="{FF2B5EF4-FFF2-40B4-BE49-F238E27FC236}">
              <a16:creationId xmlns:a16="http://schemas.microsoft.com/office/drawing/2014/main" id="{872A3C53-57AB-42DB-A025-0DF009950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22" name="Picture 1347" descr="F-LED201 new design">
          <a:extLst>
            <a:ext uri="{FF2B5EF4-FFF2-40B4-BE49-F238E27FC236}">
              <a16:creationId xmlns:a16="http://schemas.microsoft.com/office/drawing/2014/main" id="{C508652C-4F26-439B-AD6C-CB52BA82E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23" name="Picture 1347" descr="F-LED201 new design">
          <a:extLst>
            <a:ext uri="{FF2B5EF4-FFF2-40B4-BE49-F238E27FC236}">
              <a16:creationId xmlns:a16="http://schemas.microsoft.com/office/drawing/2014/main" id="{85977260-8744-4027-BF79-E66AD0101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24" name="Picture 1347" descr="F-LED201 new design">
          <a:extLst>
            <a:ext uri="{FF2B5EF4-FFF2-40B4-BE49-F238E27FC236}">
              <a16:creationId xmlns:a16="http://schemas.microsoft.com/office/drawing/2014/main" id="{89A94371-2B1B-4C62-9C2F-C9DA6E5A1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25" name="Picture 1347" descr="F-LED201 new design">
          <a:extLst>
            <a:ext uri="{FF2B5EF4-FFF2-40B4-BE49-F238E27FC236}">
              <a16:creationId xmlns:a16="http://schemas.microsoft.com/office/drawing/2014/main" id="{36468DB3-BFE5-4807-AD04-1BDE90EA3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26" name="Picture 1347" descr="F-LED201 new design">
          <a:extLst>
            <a:ext uri="{FF2B5EF4-FFF2-40B4-BE49-F238E27FC236}">
              <a16:creationId xmlns:a16="http://schemas.microsoft.com/office/drawing/2014/main" id="{9CA01DD6-9AB2-4E35-ACE2-CB456E5A45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27" name="Picture 1347" descr="F-LED201 new design">
          <a:extLst>
            <a:ext uri="{FF2B5EF4-FFF2-40B4-BE49-F238E27FC236}">
              <a16:creationId xmlns:a16="http://schemas.microsoft.com/office/drawing/2014/main" id="{A59AB6D7-6759-4E1D-BE73-68A9E1C04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28" name="Picture 1347" descr="F-LED201 new design">
          <a:extLst>
            <a:ext uri="{FF2B5EF4-FFF2-40B4-BE49-F238E27FC236}">
              <a16:creationId xmlns:a16="http://schemas.microsoft.com/office/drawing/2014/main" id="{71BAE986-D4B9-46C0-BB16-9EC8A3E2A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29" name="Picture 1347" descr="F-LED201 new design">
          <a:extLst>
            <a:ext uri="{FF2B5EF4-FFF2-40B4-BE49-F238E27FC236}">
              <a16:creationId xmlns:a16="http://schemas.microsoft.com/office/drawing/2014/main" id="{4FD07D01-19C1-4A71-A2D8-64FCB85ED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30" name="Picture 1347" descr="F-LED201 new design">
          <a:extLst>
            <a:ext uri="{FF2B5EF4-FFF2-40B4-BE49-F238E27FC236}">
              <a16:creationId xmlns:a16="http://schemas.microsoft.com/office/drawing/2014/main" id="{DCB8894A-5AF7-4987-A2E9-52C72B66B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31" name="Picture 1347" descr="F-LED201 new design">
          <a:extLst>
            <a:ext uri="{FF2B5EF4-FFF2-40B4-BE49-F238E27FC236}">
              <a16:creationId xmlns:a16="http://schemas.microsoft.com/office/drawing/2014/main" id="{3C13897F-5932-4502-A730-069A1005D7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32" name="Picture 1347" descr="F-LED201 new design">
          <a:extLst>
            <a:ext uri="{FF2B5EF4-FFF2-40B4-BE49-F238E27FC236}">
              <a16:creationId xmlns:a16="http://schemas.microsoft.com/office/drawing/2014/main" id="{51BDA234-238B-4294-9202-92EB93004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33" name="Picture 1347" descr="F-LED201 new design">
          <a:extLst>
            <a:ext uri="{FF2B5EF4-FFF2-40B4-BE49-F238E27FC236}">
              <a16:creationId xmlns:a16="http://schemas.microsoft.com/office/drawing/2014/main" id="{2F542807-FFF7-4A45-AEB2-72E39300D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34" name="Picture 1347" descr="F-LED201 new design">
          <a:extLst>
            <a:ext uri="{FF2B5EF4-FFF2-40B4-BE49-F238E27FC236}">
              <a16:creationId xmlns:a16="http://schemas.microsoft.com/office/drawing/2014/main" id="{39C90F48-C8E2-48F5-A10F-47BE72F4FF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35" name="Picture 1347" descr="F-LED201 new design">
          <a:extLst>
            <a:ext uri="{FF2B5EF4-FFF2-40B4-BE49-F238E27FC236}">
              <a16:creationId xmlns:a16="http://schemas.microsoft.com/office/drawing/2014/main" id="{A1A28F25-0979-474D-BB34-1BA9FDBA5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36" name="Picture 1347" descr="F-LED201 new design">
          <a:extLst>
            <a:ext uri="{FF2B5EF4-FFF2-40B4-BE49-F238E27FC236}">
              <a16:creationId xmlns:a16="http://schemas.microsoft.com/office/drawing/2014/main" id="{AA8A89C7-5AD8-4A30-BEF8-1ED4B66E3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37" name="Picture 1347" descr="F-LED201 new design">
          <a:extLst>
            <a:ext uri="{FF2B5EF4-FFF2-40B4-BE49-F238E27FC236}">
              <a16:creationId xmlns:a16="http://schemas.microsoft.com/office/drawing/2014/main" id="{69615E81-9E04-4639-81F5-35BA19481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38" name="Picture 1347" descr="F-LED201 new design">
          <a:extLst>
            <a:ext uri="{FF2B5EF4-FFF2-40B4-BE49-F238E27FC236}">
              <a16:creationId xmlns:a16="http://schemas.microsoft.com/office/drawing/2014/main" id="{70879503-A935-4DA8-A130-96CD7B535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39" name="Picture 1347" descr="F-LED201 new design">
          <a:extLst>
            <a:ext uri="{FF2B5EF4-FFF2-40B4-BE49-F238E27FC236}">
              <a16:creationId xmlns:a16="http://schemas.microsoft.com/office/drawing/2014/main" id="{18375DD9-64AC-4B34-A4D3-3E99BB0B3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40" name="Picture 1347" descr="F-LED201 new design">
          <a:extLst>
            <a:ext uri="{FF2B5EF4-FFF2-40B4-BE49-F238E27FC236}">
              <a16:creationId xmlns:a16="http://schemas.microsoft.com/office/drawing/2014/main" id="{D5BE3BD0-0B01-4345-98B0-682C7C826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41" name="Picture 1347" descr="F-LED201 new design">
          <a:extLst>
            <a:ext uri="{FF2B5EF4-FFF2-40B4-BE49-F238E27FC236}">
              <a16:creationId xmlns:a16="http://schemas.microsoft.com/office/drawing/2014/main" id="{DB7ABA26-2CA9-4975-893B-4FACCD9DA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42" name="Picture 1347" descr="F-LED201 new design">
          <a:extLst>
            <a:ext uri="{FF2B5EF4-FFF2-40B4-BE49-F238E27FC236}">
              <a16:creationId xmlns:a16="http://schemas.microsoft.com/office/drawing/2014/main" id="{FA25C316-2673-4CCD-A79D-003C89E15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43" name="Picture 1347" descr="F-LED201 new design">
          <a:extLst>
            <a:ext uri="{FF2B5EF4-FFF2-40B4-BE49-F238E27FC236}">
              <a16:creationId xmlns:a16="http://schemas.microsoft.com/office/drawing/2014/main" id="{0A7148A2-B38E-408C-8386-DB2AF053D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44" name="Picture 1347" descr="F-LED201 new design">
          <a:extLst>
            <a:ext uri="{FF2B5EF4-FFF2-40B4-BE49-F238E27FC236}">
              <a16:creationId xmlns:a16="http://schemas.microsoft.com/office/drawing/2014/main" id="{39FC6218-3F40-40E2-9980-674ADB404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45" name="Picture 1347" descr="F-LED201 new design">
          <a:extLst>
            <a:ext uri="{FF2B5EF4-FFF2-40B4-BE49-F238E27FC236}">
              <a16:creationId xmlns:a16="http://schemas.microsoft.com/office/drawing/2014/main" id="{BE70D992-2931-4EFD-AC69-3C3245E2B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46" name="Picture 1347" descr="F-LED201 new design">
          <a:extLst>
            <a:ext uri="{FF2B5EF4-FFF2-40B4-BE49-F238E27FC236}">
              <a16:creationId xmlns:a16="http://schemas.microsoft.com/office/drawing/2014/main" id="{15243A22-8DE2-4636-967D-9A385D3D8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47" name="Picture 1347" descr="F-LED201 new design">
          <a:extLst>
            <a:ext uri="{FF2B5EF4-FFF2-40B4-BE49-F238E27FC236}">
              <a16:creationId xmlns:a16="http://schemas.microsoft.com/office/drawing/2014/main" id="{CD9AD2DB-1581-4E5B-B75B-E4426D3FA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48" name="Picture 1347" descr="F-LED201 new design">
          <a:extLst>
            <a:ext uri="{FF2B5EF4-FFF2-40B4-BE49-F238E27FC236}">
              <a16:creationId xmlns:a16="http://schemas.microsoft.com/office/drawing/2014/main" id="{7C12B32D-C192-4A62-8A90-9FDBC191C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49" name="Picture 1347" descr="F-LED201 new design">
          <a:extLst>
            <a:ext uri="{FF2B5EF4-FFF2-40B4-BE49-F238E27FC236}">
              <a16:creationId xmlns:a16="http://schemas.microsoft.com/office/drawing/2014/main" id="{EE78F2D6-FD26-4522-8046-CFED02A76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50" name="Picture 1347" descr="F-LED201 new design">
          <a:extLst>
            <a:ext uri="{FF2B5EF4-FFF2-40B4-BE49-F238E27FC236}">
              <a16:creationId xmlns:a16="http://schemas.microsoft.com/office/drawing/2014/main" id="{C5386D39-E398-41E5-ADA2-0AE166EB4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51" name="Picture 1347" descr="F-LED201 new design">
          <a:extLst>
            <a:ext uri="{FF2B5EF4-FFF2-40B4-BE49-F238E27FC236}">
              <a16:creationId xmlns:a16="http://schemas.microsoft.com/office/drawing/2014/main" id="{AFBFCB40-83DB-4A9C-AF2F-56D063586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52" name="Picture 1347" descr="F-LED201 new design">
          <a:extLst>
            <a:ext uri="{FF2B5EF4-FFF2-40B4-BE49-F238E27FC236}">
              <a16:creationId xmlns:a16="http://schemas.microsoft.com/office/drawing/2014/main" id="{075B805C-9429-492E-B8BD-C86D85771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53" name="Picture 1347" descr="F-LED201 new design">
          <a:extLst>
            <a:ext uri="{FF2B5EF4-FFF2-40B4-BE49-F238E27FC236}">
              <a16:creationId xmlns:a16="http://schemas.microsoft.com/office/drawing/2014/main" id="{7C52D48D-20AB-403C-942F-179585190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54" name="Picture 1347" descr="F-LED201 new design">
          <a:extLst>
            <a:ext uri="{FF2B5EF4-FFF2-40B4-BE49-F238E27FC236}">
              <a16:creationId xmlns:a16="http://schemas.microsoft.com/office/drawing/2014/main" id="{D9E2F643-2F5D-46E2-B1EC-87D92A6C1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55" name="Picture 1347" descr="F-LED201 new design">
          <a:extLst>
            <a:ext uri="{FF2B5EF4-FFF2-40B4-BE49-F238E27FC236}">
              <a16:creationId xmlns:a16="http://schemas.microsoft.com/office/drawing/2014/main" id="{C604EED6-4821-4C1A-9A33-70E442D9C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56" name="Picture 1347" descr="F-LED201 new design">
          <a:extLst>
            <a:ext uri="{FF2B5EF4-FFF2-40B4-BE49-F238E27FC236}">
              <a16:creationId xmlns:a16="http://schemas.microsoft.com/office/drawing/2014/main" id="{A660BFDD-D78E-4924-9793-3A271CB39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57" name="Picture 1347" descr="F-LED201 new design">
          <a:extLst>
            <a:ext uri="{FF2B5EF4-FFF2-40B4-BE49-F238E27FC236}">
              <a16:creationId xmlns:a16="http://schemas.microsoft.com/office/drawing/2014/main" id="{91EA4FD2-B063-429C-BCEC-964C44419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58" name="Picture 1347" descr="F-LED201 new design">
          <a:extLst>
            <a:ext uri="{FF2B5EF4-FFF2-40B4-BE49-F238E27FC236}">
              <a16:creationId xmlns:a16="http://schemas.microsoft.com/office/drawing/2014/main" id="{77D6D278-1F0F-432C-A8EB-162D5CD9E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59" name="Picture 1347" descr="F-LED201 new design">
          <a:extLst>
            <a:ext uri="{FF2B5EF4-FFF2-40B4-BE49-F238E27FC236}">
              <a16:creationId xmlns:a16="http://schemas.microsoft.com/office/drawing/2014/main" id="{B36E8CE8-7120-4AE2-B4C2-C148632F5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60" name="Picture 1347" descr="F-LED201 new design">
          <a:extLst>
            <a:ext uri="{FF2B5EF4-FFF2-40B4-BE49-F238E27FC236}">
              <a16:creationId xmlns:a16="http://schemas.microsoft.com/office/drawing/2014/main" id="{4753CF65-D229-49B0-AB0C-30B7260E3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61" name="Picture 1347" descr="F-LED201 new design">
          <a:extLst>
            <a:ext uri="{FF2B5EF4-FFF2-40B4-BE49-F238E27FC236}">
              <a16:creationId xmlns:a16="http://schemas.microsoft.com/office/drawing/2014/main" id="{357541BF-3763-4B9C-A1EB-3AE359842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62" name="Picture 1347" descr="F-LED201 new design">
          <a:extLst>
            <a:ext uri="{FF2B5EF4-FFF2-40B4-BE49-F238E27FC236}">
              <a16:creationId xmlns:a16="http://schemas.microsoft.com/office/drawing/2014/main" id="{A696441B-FF48-4726-966E-520B41D00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63" name="Picture 1347" descr="F-LED201 new design">
          <a:extLst>
            <a:ext uri="{FF2B5EF4-FFF2-40B4-BE49-F238E27FC236}">
              <a16:creationId xmlns:a16="http://schemas.microsoft.com/office/drawing/2014/main" id="{1CD8FD40-84E9-430E-8298-94DEF1FC6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64" name="Picture 1347" descr="F-LED201 new design">
          <a:extLst>
            <a:ext uri="{FF2B5EF4-FFF2-40B4-BE49-F238E27FC236}">
              <a16:creationId xmlns:a16="http://schemas.microsoft.com/office/drawing/2014/main" id="{CE23DDFD-6C63-4A93-9DBF-41C92662B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65" name="Picture 1347" descr="F-LED201 new design">
          <a:extLst>
            <a:ext uri="{FF2B5EF4-FFF2-40B4-BE49-F238E27FC236}">
              <a16:creationId xmlns:a16="http://schemas.microsoft.com/office/drawing/2014/main" id="{76547191-19E3-4211-AE4B-D888FA939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66" name="Picture 1347" descr="F-LED201 new design">
          <a:extLst>
            <a:ext uri="{FF2B5EF4-FFF2-40B4-BE49-F238E27FC236}">
              <a16:creationId xmlns:a16="http://schemas.microsoft.com/office/drawing/2014/main" id="{D74983B9-EBEE-4722-A55E-DA4488F44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67" name="Picture 1347" descr="F-LED201 new design">
          <a:extLst>
            <a:ext uri="{FF2B5EF4-FFF2-40B4-BE49-F238E27FC236}">
              <a16:creationId xmlns:a16="http://schemas.microsoft.com/office/drawing/2014/main" id="{B144ED1A-4DE7-40D5-BDE7-326C88E5B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68" name="Picture 1347" descr="F-LED201 new design">
          <a:extLst>
            <a:ext uri="{FF2B5EF4-FFF2-40B4-BE49-F238E27FC236}">
              <a16:creationId xmlns:a16="http://schemas.microsoft.com/office/drawing/2014/main" id="{FE519281-AF62-415D-92A6-D3ADEDDAA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69" name="Picture 1347" descr="F-LED201 new design">
          <a:extLst>
            <a:ext uri="{FF2B5EF4-FFF2-40B4-BE49-F238E27FC236}">
              <a16:creationId xmlns:a16="http://schemas.microsoft.com/office/drawing/2014/main" id="{ECE6712E-8090-40E7-BC07-5A4C351D9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70" name="Picture 1347" descr="F-LED201 new design">
          <a:extLst>
            <a:ext uri="{FF2B5EF4-FFF2-40B4-BE49-F238E27FC236}">
              <a16:creationId xmlns:a16="http://schemas.microsoft.com/office/drawing/2014/main" id="{789CB322-310F-4AB4-8A8D-4FAC58A13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71" name="Picture 1347" descr="F-LED201 new design">
          <a:extLst>
            <a:ext uri="{FF2B5EF4-FFF2-40B4-BE49-F238E27FC236}">
              <a16:creationId xmlns:a16="http://schemas.microsoft.com/office/drawing/2014/main" id="{71686D70-B5F8-48A2-8A9C-70F1A2FA3B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72" name="Picture 1347" descr="F-LED201 new design">
          <a:extLst>
            <a:ext uri="{FF2B5EF4-FFF2-40B4-BE49-F238E27FC236}">
              <a16:creationId xmlns:a16="http://schemas.microsoft.com/office/drawing/2014/main" id="{72E2746A-58D0-425F-960F-FEE3B9B9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73" name="Picture 1347" descr="F-LED201 new design">
          <a:extLst>
            <a:ext uri="{FF2B5EF4-FFF2-40B4-BE49-F238E27FC236}">
              <a16:creationId xmlns:a16="http://schemas.microsoft.com/office/drawing/2014/main" id="{72A489E8-4B31-4630-951F-D9A5F3F75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74" name="Picture 1347" descr="F-LED201 new design">
          <a:extLst>
            <a:ext uri="{FF2B5EF4-FFF2-40B4-BE49-F238E27FC236}">
              <a16:creationId xmlns:a16="http://schemas.microsoft.com/office/drawing/2014/main" id="{E8D5F5D9-4911-418F-940E-C538A933B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75" name="Picture 1347" descr="F-LED201 new design">
          <a:extLst>
            <a:ext uri="{FF2B5EF4-FFF2-40B4-BE49-F238E27FC236}">
              <a16:creationId xmlns:a16="http://schemas.microsoft.com/office/drawing/2014/main" id="{3308F5DA-682A-4D9B-AD22-F3C7BA4F63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76" name="Picture 1347" descr="F-LED201 new design">
          <a:extLst>
            <a:ext uri="{FF2B5EF4-FFF2-40B4-BE49-F238E27FC236}">
              <a16:creationId xmlns:a16="http://schemas.microsoft.com/office/drawing/2014/main" id="{425ABD61-37F6-472E-8EDD-CD0CE5F283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77" name="Picture 1347" descr="F-LED201 new design">
          <a:extLst>
            <a:ext uri="{FF2B5EF4-FFF2-40B4-BE49-F238E27FC236}">
              <a16:creationId xmlns:a16="http://schemas.microsoft.com/office/drawing/2014/main" id="{A7A29512-106A-4B63-8AD1-5639832C07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78" name="Picture 1347" descr="F-LED201 new design">
          <a:extLst>
            <a:ext uri="{FF2B5EF4-FFF2-40B4-BE49-F238E27FC236}">
              <a16:creationId xmlns:a16="http://schemas.microsoft.com/office/drawing/2014/main" id="{23EEC0C6-27C5-4887-9FD0-DC7023967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79" name="Picture 1347" descr="F-LED201 new design">
          <a:extLst>
            <a:ext uri="{FF2B5EF4-FFF2-40B4-BE49-F238E27FC236}">
              <a16:creationId xmlns:a16="http://schemas.microsoft.com/office/drawing/2014/main" id="{D78EB611-E326-4505-BCC1-60F71634A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80" name="Picture 1347" descr="F-LED201 new design">
          <a:extLst>
            <a:ext uri="{FF2B5EF4-FFF2-40B4-BE49-F238E27FC236}">
              <a16:creationId xmlns:a16="http://schemas.microsoft.com/office/drawing/2014/main" id="{2614073F-3F29-4EB4-BDFF-2E150AA4C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81" name="Picture 1347" descr="F-LED201 new design">
          <a:extLst>
            <a:ext uri="{FF2B5EF4-FFF2-40B4-BE49-F238E27FC236}">
              <a16:creationId xmlns:a16="http://schemas.microsoft.com/office/drawing/2014/main" id="{15502325-FEF6-451A-AC9B-A8E7723682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82" name="Picture 1347" descr="F-LED201 new design">
          <a:extLst>
            <a:ext uri="{FF2B5EF4-FFF2-40B4-BE49-F238E27FC236}">
              <a16:creationId xmlns:a16="http://schemas.microsoft.com/office/drawing/2014/main" id="{2E16C763-EA60-4366-B4DF-5F4655C90E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83" name="Picture 1347" descr="F-LED201 new design">
          <a:extLst>
            <a:ext uri="{FF2B5EF4-FFF2-40B4-BE49-F238E27FC236}">
              <a16:creationId xmlns:a16="http://schemas.microsoft.com/office/drawing/2014/main" id="{C2745B46-3EB5-4C43-80E5-9B507EB5E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84" name="Picture 1347" descr="F-LED201 new design">
          <a:extLst>
            <a:ext uri="{FF2B5EF4-FFF2-40B4-BE49-F238E27FC236}">
              <a16:creationId xmlns:a16="http://schemas.microsoft.com/office/drawing/2014/main" id="{A3A4058C-CE27-4F71-9500-27F3A5A60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85" name="Picture 1347" descr="F-LED201 new design">
          <a:extLst>
            <a:ext uri="{FF2B5EF4-FFF2-40B4-BE49-F238E27FC236}">
              <a16:creationId xmlns:a16="http://schemas.microsoft.com/office/drawing/2014/main" id="{A8B5816B-1510-45DA-A8DA-12F09D82D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86" name="Picture 1347" descr="F-LED201 new design">
          <a:extLst>
            <a:ext uri="{FF2B5EF4-FFF2-40B4-BE49-F238E27FC236}">
              <a16:creationId xmlns:a16="http://schemas.microsoft.com/office/drawing/2014/main" id="{C907C1C5-7E3E-4EA3-9EDA-EFAD7FDC1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87" name="Picture 1347" descr="F-LED201 new design">
          <a:extLst>
            <a:ext uri="{FF2B5EF4-FFF2-40B4-BE49-F238E27FC236}">
              <a16:creationId xmlns:a16="http://schemas.microsoft.com/office/drawing/2014/main" id="{38DDC991-9FBB-4394-B033-0092751D7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88" name="Picture 1347" descr="F-LED201 new design">
          <a:extLst>
            <a:ext uri="{FF2B5EF4-FFF2-40B4-BE49-F238E27FC236}">
              <a16:creationId xmlns:a16="http://schemas.microsoft.com/office/drawing/2014/main" id="{FC363902-9037-4872-8EA6-74F33EF2BB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89" name="Picture 1347" descr="F-LED201 new design">
          <a:extLst>
            <a:ext uri="{FF2B5EF4-FFF2-40B4-BE49-F238E27FC236}">
              <a16:creationId xmlns:a16="http://schemas.microsoft.com/office/drawing/2014/main" id="{34BDE499-2541-41FE-9F67-CB17EE602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90" name="Picture 1347" descr="F-LED201 new design">
          <a:extLst>
            <a:ext uri="{FF2B5EF4-FFF2-40B4-BE49-F238E27FC236}">
              <a16:creationId xmlns:a16="http://schemas.microsoft.com/office/drawing/2014/main" id="{969F65F6-8E59-492F-9F1E-26FA332CF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91" name="Picture 1347" descr="F-LED201 new design">
          <a:extLst>
            <a:ext uri="{FF2B5EF4-FFF2-40B4-BE49-F238E27FC236}">
              <a16:creationId xmlns:a16="http://schemas.microsoft.com/office/drawing/2014/main" id="{652BD8DB-D62D-4F92-B3D1-931C11AAF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92" name="Picture 1347" descr="F-LED201 new design">
          <a:extLst>
            <a:ext uri="{FF2B5EF4-FFF2-40B4-BE49-F238E27FC236}">
              <a16:creationId xmlns:a16="http://schemas.microsoft.com/office/drawing/2014/main" id="{A60D94A1-21A3-4169-9695-C701629AB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93" name="Picture 1347" descr="F-LED201 new design">
          <a:extLst>
            <a:ext uri="{FF2B5EF4-FFF2-40B4-BE49-F238E27FC236}">
              <a16:creationId xmlns:a16="http://schemas.microsoft.com/office/drawing/2014/main" id="{50C060AD-9D84-4621-A9CF-6222A0BD7B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94" name="Picture 1347" descr="F-LED201 new design">
          <a:extLst>
            <a:ext uri="{FF2B5EF4-FFF2-40B4-BE49-F238E27FC236}">
              <a16:creationId xmlns:a16="http://schemas.microsoft.com/office/drawing/2014/main" id="{E736CE74-EAEE-4FC6-B2E3-1D119E6AF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95" name="Picture 1347" descr="F-LED201 new design">
          <a:extLst>
            <a:ext uri="{FF2B5EF4-FFF2-40B4-BE49-F238E27FC236}">
              <a16:creationId xmlns:a16="http://schemas.microsoft.com/office/drawing/2014/main" id="{F39A8C81-C727-4B6B-8E8A-ABB2373B1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96" name="Picture 1347" descr="F-LED201 new design">
          <a:extLst>
            <a:ext uri="{FF2B5EF4-FFF2-40B4-BE49-F238E27FC236}">
              <a16:creationId xmlns:a16="http://schemas.microsoft.com/office/drawing/2014/main" id="{294F44A2-2550-47E8-96C2-88E4A38A1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97" name="Picture 1347" descr="F-LED201 new design">
          <a:extLst>
            <a:ext uri="{FF2B5EF4-FFF2-40B4-BE49-F238E27FC236}">
              <a16:creationId xmlns:a16="http://schemas.microsoft.com/office/drawing/2014/main" id="{853F0602-1E42-416C-BD3E-95E4C5425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98" name="Picture 1347" descr="F-LED201 new design">
          <a:extLst>
            <a:ext uri="{FF2B5EF4-FFF2-40B4-BE49-F238E27FC236}">
              <a16:creationId xmlns:a16="http://schemas.microsoft.com/office/drawing/2014/main" id="{08D9D5A9-8B52-40F4-9EA5-653C08F680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2999" name="Picture 1347" descr="F-LED201 new design">
          <a:extLst>
            <a:ext uri="{FF2B5EF4-FFF2-40B4-BE49-F238E27FC236}">
              <a16:creationId xmlns:a16="http://schemas.microsoft.com/office/drawing/2014/main" id="{715C0364-2D24-44F2-9A75-00B1F4789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00" name="Picture 1347" descr="F-LED201 new design">
          <a:extLst>
            <a:ext uri="{FF2B5EF4-FFF2-40B4-BE49-F238E27FC236}">
              <a16:creationId xmlns:a16="http://schemas.microsoft.com/office/drawing/2014/main" id="{C0C19083-AC01-49AF-9AD5-16B9716CB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01" name="Picture 1347" descr="F-LED201 new design">
          <a:extLst>
            <a:ext uri="{FF2B5EF4-FFF2-40B4-BE49-F238E27FC236}">
              <a16:creationId xmlns:a16="http://schemas.microsoft.com/office/drawing/2014/main" id="{12F9145B-20C7-4A95-AFF4-5E81F4150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02" name="Picture 1347" descr="F-LED201 new design">
          <a:extLst>
            <a:ext uri="{FF2B5EF4-FFF2-40B4-BE49-F238E27FC236}">
              <a16:creationId xmlns:a16="http://schemas.microsoft.com/office/drawing/2014/main" id="{5FAFC67C-3147-4264-ABAC-CED6355D0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03" name="Picture 1347" descr="F-LED201 new design">
          <a:extLst>
            <a:ext uri="{FF2B5EF4-FFF2-40B4-BE49-F238E27FC236}">
              <a16:creationId xmlns:a16="http://schemas.microsoft.com/office/drawing/2014/main" id="{C6BB550B-1E50-4BE3-A03B-3404F621D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04" name="Picture 1347" descr="F-LED201 new design">
          <a:extLst>
            <a:ext uri="{FF2B5EF4-FFF2-40B4-BE49-F238E27FC236}">
              <a16:creationId xmlns:a16="http://schemas.microsoft.com/office/drawing/2014/main" id="{042EE1F3-41EB-4648-95D8-7B4A863CC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05" name="Picture 1347" descr="F-LED201 new design">
          <a:extLst>
            <a:ext uri="{FF2B5EF4-FFF2-40B4-BE49-F238E27FC236}">
              <a16:creationId xmlns:a16="http://schemas.microsoft.com/office/drawing/2014/main" id="{A534EADB-20B4-4FEA-AF5A-E078B458C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06" name="Picture 1347" descr="F-LED201 new design">
          <a:extLst>
            <a:ext uri="{FF2B5EF4-FFF2-40B4-BE49-F238E27FC236}">
              <a16:creationId xmlns:a16="http://schemas.microsoft.com/office/drawing/2014/main" id="{64C9F768-C825-40BE-97D5-5231110A5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07" name="Picture 1347" descr="F-LED201 new design">
          <a:extLst>
            <a:ext uri="{FF2B5EF4-FFF2-40B4-BE49-F238E27FC236}">
              <a16:creationId xmlns:a16="http://schemas.microsoft.com/office/drawing/2014/main" id="{562CC6D3-D6C3-4F28-A5D6-ED7D8E0C2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08" name="Picture 1347" descr="F-LED201 new design">
          <a:extLst>
            <a:ext uri="{FF2B5EF4-FFF2-40B4-BE49-F238E27FC236}">
              <a16:creationId xmlns:a16="http://schemas.microsoft.com/office/drawing/2014/main" id="{0E40E223-DEA2-4E98-AF4D-7EC966F8E6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09" name="Picture 1347" descr="F-LED201 new design">
          <a:extLst>
            <a:ext uri="{FF2B5EF4-FFF2-40B4-BE49-F238E27FC236}">
              <a16:creationId xmlns:a16="http://schemas.microsoft.com/office/drawing/2014/main" id="{A0153C19-2BE7-4C9C-B417-FFB48734A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10" name="Picture 1347" descr="F-LED201 new design">
          <a:extLst>
            <a:ext uri="{FF2B5EF4-FFF2-40B4-BE49-F238E27FC236}">
              <a16:creationId xmlns:a16="http://schemas.microsoft.com/office/drawing/2014/main" id="{AAAD4934-FFFF-44A1-A01C-22C381473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11" name="Picture 1347" descr="F-LED201 new design">
          <a:extLst>
            <a:ext uri="{FF2B5EF4-FFF2-40B4-BE49-F238E27FC236}">
              <a16:creationId xmlns:a16="http://schemas.microsoft.com/office/drawing/2014/main" id="{47467670-650B-419C-8687-9C4770099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12" name="Picture 1347" descr="F-LED201 new design">
          <a:extLst>
            <a:ext uri="{FF2B5EF4-FFF2-40B4-BE49-F238E27FC236}">
              <a16:creationId xmlns:a16="http://schemas.microsoft.com/office/drawing/2014/main" id="{D350CAE8-8461-4CE1-B152-B23DF970FD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13" name="Picture 1347" descr="F-LED201 new design">
          <a:extLst>
            <a:ext uri="{FF2B5EF4-FFF2-40B4-BE49-F238E27FC236}">
              <a16:creationId xmlns:a16="http://schemas.microsoft.com/office/drawing/2014/main" id="{71BE2D44-0685-4ED9-BE54-E7CCEA58C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14" name="Picture 1347" descr="F-LED201 new design">
          <a:extLst>
            <a:ext uri="{FF2B5EF4-FFF2-40B4-BE49-F238E27FC236}">
              <a16:creationId xmlns:a16="http://schemas.microsoft.com/office/drawing/2014/main" id="{11559283-F622-4660-9FF4-9F3E33690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15" name="Picture 1347" descr="F-LED201 new design">
          <a:extLst>
            <a:ext uri="{FF2B5EF4-FFF2-40B4-BE49-F238E27FC236}">
              <a16:creationId xmlns:a16="http://schemas.microsoft.com/office/drawing/2014/main" id="{EF1E4D55-3955-4971-8301-DA7BBACC4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16" name="Picture 1347" descr="F-LED201 new design">
          <a:extLst>
            <a:ext uri="{FF2B5EF4-FFF2-40B4-BE49-F238E27FC236}">
              <a16:creationId xmlns:a16="http://schemas.microsoft.com/office/drawing/2014/main" id="{6DA2BF07-D44A-46ED-AE7D-30832DA2C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17" name="Picture 1347" descr="F-LED201 new design">
          <a:extLst>
            <a:ext uri="{FF2B5EF4-FFF2-40B4-BE49-F238E27FC236}">
              <a16:creationId xmlns:a16="http://schemas.microsoft.com/office/drawing/2014/main" id="{8A33CC2E-0A41-400E-B972-DA3522036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18" name="Picture 1347" descr="F-LED201 new design">
          <a:extLst>
            <a:ext uri="{FF2B5EF4-FFF2-40B4-BE49-F238E27FC236}">
              <a16:creationId xmlns:a16="http://schemas.microsoft.com/office/drawing/2014/main" id="{1DC4B0BA-077B-41E8-94D2-78B316E904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19" name="Picture 1347" descr="F-LED201 new design">
          <a:extLst>
            <a:ext uri="{FF2B5EF4-FFF2-40B4-BE49-F238E27FC236}">
              <a16:creationId xmlns:a16="http://schemas.microsoft.com/office/drawing/2014/main" id="{AFEF0753-4095-48FC-9A1B-66B8EC257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20" name="Picture 1347" descr="F-LED201 new design">
          <a:extLst>
            <a:ext uri="{FF2B5EF4-FFF2-40B4-BE49-F238E27FC236}">
              <a16:creationId xmlns:a16="http://schemas.microsoft.com/office/drawing/2014/main" id="{FA43F0FA-2AAA-49BB-85D2-C82A565A69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21" name="Picture 1347" descr="F-LED201 new design">
          <a:extLst>
            <a:ext uri="{FF2B5EF4-FFF2-40B4-BE49-F238E27FC236}">
              <a16:creationId xmlns:a16="http://schemas.microsoft.com/office/drawing/2014/main" id="{7DD6AD8D-CF70-48D0-A849-B4A18BEA0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22" name="Picture 1347" descr="F-LED201 new design">
          <a:extLst>
            <a:ext uri="{FF2B5EF4-FFF2-40B4-BE49-F238E27FC236}">
              <a16:creationId xmlns:a16="http://schemas.microsoft.com/office/drawing/2014/main" id="{747EF65D-3EE9-4A67-A547-CFE204CE6E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23" name="Picture 1347" descr="F-LED201 new design">
          <a:extLst>
            <a:ext uri="{FF2B5EF4-FFF2-40B4-BE49-F238E27FC236}">
              <a16:creationId xmlns:a16="http://schemas.microsoft.com/office/drawing/2014/main" id="{677D89D4-AF64-4329-86A0-F3F8A5EF1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24" name="Picture 1347" descr="F-LED201 new design">
          <a:extLst>
            <a:ext uri="{FF2B5EF4-FFF2-40B4-BE49-F238E27FC236}">
              <a16:creationId xmlns:a16="http://schemas.microsoft.com/office/drawing/2014/main" id="{0385D1B7-2D8D-4FD4-8DE9-FF2C40A16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25" name="Picture 1347" descr="F-LED201 new design">
          <a:extLst>
            <a:ext uri="{FF2B5EF4-FFF2-40B4-BE49-F238E27FC236}">
              <a16:creationId xmlns:a16="http://schemas.microsoft.com/office/drawing/2014/main" id="{6A9213A1-C433-4BE6-9436-B1682CB1B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26" name="Picture 1347" descr="F-LED201 new design">
          <a:extLst>
            <a:ext uri="{FF2B5EF4-FFF2-40B4-BE49-F238E27FC236}">
              <a16:creationId xmlns:a16="http://schemas.microsoft.com/office/drawing/2014/main" id="{EA8E8B03-3795-437D-A452-37F085B7B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27" name="Picture 1347" descr="F-LED201 new design">
          <a:extLst>
            <a:ext uri="{FF2B5EF4-FFF2-40B4-BE49-F238E27FC236}">
              <a16:creationId xmlns:a16="http://schemas.microsoft.com/office/drawing/2014/main" id="{0EB47F9C-7928-4D0E-91B4-AD5576F5F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28" name="Picture 1347" descr="F-LED201 new design">
          <a:extLst>
            <a:ext uri="{FF2B5EF4-FFF2-40B4-BE49-F238E27FC236}">
              <a16:creationId xmlns:a16="http://schemas.microsoft.com/office/drawing/2014/main" id="{E1A3737C-5A2E-412A-A3D2-4AC64920D5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29" name="Picture 1347" descr="F-LED201 new design">
          <a:extLst>
            <a:ext uri="{FF2B5EF4-FFF2-40B4-BE49-F238E27FC236}">
              <a16:creationId xmlns:a16="http://schemas.microsoft.com/office/drawing/2014/main" id="{5B0FAEB8-41A9-4C00-93DD-498DB5DD4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30" name="Picture 1347" descr="F-LED201 new design">
          <a:extLst>
            <a:ext uri="{FF2B5EF4-FFF2-40B4-BE49-F238E27FC236}">
              <a16:creationId xmlns:a16="http://schemas.microsoft.com/office/drawing/2014/main" id="{5579564F-F9FC-4F18-A356-10551D32C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31" name="Picture 1347" descr="F-LED201 new design">
          <a:extLst>
            <a:ext uri="{FF2B5EF4-FFF2-40B4-BE49-F238E27FC236}">
              <a16:creationId xmlns:a16="http://schemas.microsoft.com/office/drawing/2014/main" id="{2A50F306-C1BB-4AB5-BDCF-0B4395D0A6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32" name="Picture 1347" descr="F-LED201 new design">
          <a:extLst>
            <a:ext uri="{FF2B5EF4-FFF2-40B4-BE49-F238E27FC236}">
              <a16:creationId xmlns:a16="http://schemas.microsoft.com/office/drawing/2014/main" id="{19AF63C0-826C-4A69-B6EC-4C7C63DE4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33" name="Picture 1347" descr="F-LED201 new design">
          <a:extLst>
            <a:ext uri="{FF2B5EF4-FFF2-40B4-BE49-F238E27FC236}">
              <a16:creationId xmlns:a16="http://schemas.microsoft.com/office/drawing/2014/main" id="{E12B12E9-A8A8-4E64-BCFD-ABBC25BF0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34" name="Picture 1347" descr="F-LED201 new design">
          <a:extLst>
            <a:ext uri="{FF2B5EF4-FFF2-40B4-BE49-F238E27FC236}">
              <a16:creationId xmlns:a16="http://schemas.microsoft.com/office/drawing/2014/main" id="{C6740EC2-14C3-4D9D-9861-4B3D37BDA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35" name="Picture 1347" descr="F-LED201 new design">
          <a:extLst>
            <a:ext uri="{FF2B5EF4-FFF2-40B4-BE49-F238E27FC236}">
              <a16:creationId xmlns:a16="http://schemas.microsoft.com/office/drawing/2014/main" id="{22C64C72-7E2D-4CB4-A516-3C25355CE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36" name="Picture 1347" descr="F-LED201 new design">
          <a:extLst>
            <a:ext uri="{FF2B5EF4-FFF2-40B4-BE49-F238E27FC236}">
              <a16:creationId xmlns:a16="http://schemas.microsoft.com/office/drawing/2014/main" id="{ECC31BDA-A1C5-442B-A758-F00E318368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37" name="Picture 1347" descr="F-LED201 new design">
          <a:extLst>
            <a:ext uri="{FF2B5EF4-FFF2-40B4-BE49-F238E27FC236}">
              <a16:creationId xmlns:a16="http://schemas.microsoft.com/office/drawing/2014/main" id="{46962250-85BC-4002-B3D2-63AD00AFF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38" name="Picture 1347" descr="F-LED201 new design">
          <a:extLst>
            <a:ext uri="{FF2B5EF4-FFF2-40B4-BE49-F238E27FC236}">
              <a16:creationId xmlns:a16="http://schemas.microsoft.com/office/drawing/2014/main" id="{F203D1C7-BCD9-42D7-813E-A78734D73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39" name="Picture 1347" descr="F-LED201 new design">
          <a:extLst>
            <a:ext uri="{FF2B5EF4-FFF2-40B4-BE49-F238E27FC236}">
              <a16:creationId xmlns:a16="http://schemas.microsoft.com/office/drawing/2014/main" id="{F5609DB1-0E67-4DDB-822E-337D099ED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40" name="Picture 1347" descr="F-LED201 new design">
          <a:extLst>
            <a:ext uri="{FF2B5EF4-FFF2-40B4-BE49-F238E27FC236}">
              <a16:creationId xmlns:a16="http://schemas.microsoft.com/office/drawing/2014/main" id="{1AB269C8-D31D-4BA1-87D4-309E313EE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41" name="Picture 1347" descr="F-LED201 new design">
          <a:extLst>
            <a:ext uri="{FF2B5EF4-FFF2-40B4-BE49-F238E27FC236}">
              <a16:creationId xmlns:a16="http://schemas.microsoft.com/office/drawing/2014/main" id="{A7E69FE6-3918-4E19-AC24-3AC0D9568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42" name="Picture 1347" descr="F-LED201 new design">
          <a:extLst>
            <a:ext uri="{FF2B5EF4-FFF2-40B4-BE49-F238E27FC236}">
              <a16:creationId xmlns:a16="http://schemas.microsoft.com/office/drawing/2014/main" id="{695B6450-F381-44C1-8E95-EA81DD4F1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43" name="Picture 1347" descr="F-LED201 new design">
          <a:extLst>
            <a:ext uri="{FF2B5EF4-FFF2-40B4-BE49-F238E27FC236}">
              <a16:creationId xmlns:a16="http://schemas.microsoft.com/office/drawing/2014/main" id="{7FB471DC-5F5C-4B4E-97D0-94A1BFFD6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44" name="Picture 1347" descr="F-LED201 new design">
          <a:extLst>
            <a:ext uri="{FF2B5EF4-FFF2-40B4-BE49-F238E27FC236}">
              <a16:creationId xmlns:a16="http://schemas.microsoft.com/office/drawing/2014/main" id="{F4D57BF5-BE32-4C5C-85C8-AAAD612B1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45" name="Picture 1347" descr="F-LED201 new design">
          <a:extLst>
            <a:ext uri="{FF2B5EF4-FFF2-40B4-BE49-F238E27FC236}">
              <a16:creationId xmlns:a16="http://schemas.microsoft.com/office/drawing/2014/main" id="{6A533E84-4997-4FB8-89FA-E2F132190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46" name="Picture 1347" descr="F-LED201 new design">
          <a:extLst>
            <a:ext uri="{FF2B5EF4-FFF2-40B4-BE49-F238E27FC236}">
              <a16:creationId xmlns:a16="http://schemas.microsoft.com/office/drawing/2014/main" id="{B96FFC07-4858-45CC-93F2-17ADDCEBF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47" name="Picture 1347" descr="F-LED201 new design">
          <a:extLst>
            <a:ext uri="{FF2B5EF4-FFF2-40B4-BE49-F238E27FC236}">
              <a16:creationId xmlns:a16="http://schemas.microsoft.com/office/drawing/2014/main" id="{53B47EBC-46C3-41D8-AFA0-65AFF1C1F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48" name="Picture 1347" descr="F-LED201 new design">
          <a:extLst>
            <a:ext uri="{FF2B5EF4-FFF2-40B4-BE49-F238E27FC236}">
              <a16:creationId xmlns:a16="http://schemas.microsoft.com/office/drawing/2014/main" id="{34D65F4B-6BCD-4995-971D-5D7297E0D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49" name="Picture 1347" descr="F-LED201 new design">
          <a:extLst>
            <a:ext uri="{FF2B5EF4-FFF2-40B4-BE49-F238E27FC236}">
              <a16:creationId xmlns:a16="http://schemas.microsoft.com/office/drawing/2014/main" id="{0B669DC4-2700-4866-B5E6-4EA5C1506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50" name="Picture 1347" descr="F-LED201 new design">
          <a:extLst>
            <a:ext uri="{FF2B5EF4-FFF2-40B4-BE49-F238E27FC236}">
              <a16:creationId xmlns:a16="http://schemas.microsoft.com/office/drawing/2014/main" id="{B00557A3-B992-4793-B901-C316EA4ED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51" name="Picture 1347" descr="F-LED201 new design">
          <a:extLst>
            <a:ext uri="{FF2B5EF4-FFF2-40B4-BE49-F238E27FC236}">
              <a16:creationId xmlns:a16="http://schemas.microsoft.com/office/drawing/2014/main" id="{2EB1E076-67EA-4595-9D7B-BE9165366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52" name="Picture 1347" descr="F-LED201 new design">
          <a:extLst>
            <a:ext uri="{FF2B5EF4-FFF2-40B4-BE49-F238E27FC236}">
              <a16:creationId xmlns:a16="http://schemas.microsoft.com/office/drawing/2014/main" id="{D436CEAA-E7F0-45F2-A128-18E25534B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53" name="Picture 1347" descr="F-LED201 new design">
          <a:extLst>
            <a:ext uri="{FF2B5EF4-FFF2-40B4-BE49-F238E27FC236}">
              <a16:creationId xmlns:a16="http://schemas.microsoft.com/office/drawing/2014/main" id="{138C94D1-42B3-41C1-BB48-4A1AE99EE9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54" name="Picture 1347" descr="F-LED201 new design">
          <a:extLst>
            <a:ext uri="{FF2B5EF4-FFF2-40B4-BE49-F238E27FC236}">
              <a16:creationId xmlns:a16="http://schemas.microsoft.com/office/drawing/2014/main" id="{61F4C50A-2E6B-4482-ACEF-64DF8E049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55" name="Picture 1347" descr="F-LED201 new design">
          <a:extLst>
            <a:ext uri="{FF2B5EF4-FFF2-40B4-BE49-F238E27FC236}">
              <a16:creationId xmlns:a16="http://schemas.microsoft.com/office/drawing/2014/main" id="{5DE0EFC2-3104-41C9-842C-A8E267959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56" name="Picture 1347" descr="F-LED201 new design">
          <a:extLst>
            <a:ext uri="{FF2B5EF4-FFF2-40B4-BE49-F238E27FC236}">
              <a16:creationId xmlns:a16="http://schemas.microsoft.com/office/drawing/2014/main" id="{C2B68F63-FB4D-4606-AF28-FCB0DA19D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57" name="Picture 1347" descr="F-LED201 new design">
          <a:extLst>
            <a:ext uri="{FF2B5EF4-FFF2-40B4-BE49-F238E27FC236}">
              <a16:creationId xmlns:a16="http://schemas.microsoft.com/office/drawing/2014/main" id="{8809E27B-2FE8-4120-AA87-EED254F82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58" name="Picture 1347" descr="F-LED201 new design">
          <a:extLst>
            <a:ext uri="{FF2B5EF4-FFF2-40B4-BE49-F238E27FC236}">
              <a16:creationId xmlns:a16="http://schemas.microsoft.com/office/drawing/2014/main" id="{905D0A96-0810-4F72-B85E-B11C253B6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59" name="Picture 1347" descr="F-LED201 new design">
          <a:extLst>
            <a:ext uri="{FF2B5EF4-FFF2-40B4-BE49-F238E27FC236}">
              <a16:creationId xmlns:a16="http://schemas.microsoft.com/office/drawing/2014/main" id="{85BA0F46-78EE-4D51-954E-0C828F1DC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60" name="Picture 1347" descr="F-LED201 new design">
          <a:extLst>
            <a:ext uri="{FF2B5EF4-FFF2-40B4-BE49-F238E27FC236}">
              <a16:creationId xmlns:a16="http://schemas.microsoft.com/office/drawing/2014/main" id="{8529100D-3435-46AF-B33A-C0DF685E8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61" name="Picture 1347" descr="F-LED201 new design">
          <a:extLst>
            <a:ext uri="{FF2B5EF4-FFF2-40B4-BE49-F238E27FC236}">
              <a16:creationId xmlns:a16="http://schemas.microsoft.com/office/drawing/2014/main" id="{D7F7CD8E-C258-4F72-9DB1-E12A31059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62" name="Picture 1347" descr="F-LED201 new design">
          <a:extLst>
            <a:ext uri="{FF2B5EF4-FFF2-40B4-BE49-F238E27FC236}">
              <a16:creationId xmlns:a16="http://schemas.microsoft.com/office/drawing/2014/main" id="{9615B8F6-8D15-4031-A55D-3117F3B6E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63" name="Picture 1347" descr="F-LED201 new design">
          <a:extLst>
            <a:ext uri="{FF2B5EF4-FFF2-40B4-BE49-F238E27FC236}">
              <a16:creationId xmlns:a16="http://schemas.microsoft.com/office/drawing/2014/main" id="{B4E57A8E-5ECA-4A3D-8F2B-C5FBB4F52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64" name="Picture 1347" descr="F-LED201 new design">
          <a:extLst>
            <a:ext uri="{FF2B5EF4-FFF2-40B4-BE49-F238E27FC236}">
              <a16:creationId xmlns:a16="http://schemas.microsoft.com/office/drawing/2014/main" id="{A11FB5F6-D0BA-4689-9195-548B702CD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65" name="Picture 1347" descr="F-LED201 new design">
          <a:extLst>
            <a:ext uri="{FF2B5EF4-FFF2-40B4-BE49-F238E27FC236}">
              <a16:creationId xmlns:a16="http://schemas.microsoft.com/office/drawing/2014/main" id="{654AE866-25DB-4F3B-A7EA-AE1BA1D0F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66" name="Picture 1347" descr="F-LED201 new design">
          <a:extLst>
            <a:ext uri="{FF2B5EF4-FFF2-40B4-BE49-F238E27FC236}">
              <a16:creationId xmlns:a16="http://schemas.microsoft.com/office/drawing/2014/main" id="{A02B25AF-C9A9-413B-8882-BF1A7FFC5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67" name="Picture 1347" descr="F-LED201 new design">
          <a:extLst>
            <a:ext uri="{FF2B5EF4-FFF2-40B4-BE49-F238E27FC236}">
              <a16:creationId xmlns:a16="http://schemas.microsoft.com/office/drawing/2014/main" id="{12AC05C2-F2C5-42A0-AD56-ACEDC3F091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68" name="Picture 1347" descr="F-LED201 new design">
          <a:extLst>
            <a:ext uri="{FF2B5EF4-FFF2-40B4-BE49-F238E27FC236}">
              <a16:creationId xmlns:a16="http://schemas.microsoft.com/office/drawing/2014/main" id="{79FEE5B4-9CA0-46A6-A172-358EA59CB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69" name="Picture 1347" descr="F-LED201 new design">
          <a:extLst>
            <a:ext uri="{FF2B5EF4-FFF2-40B4-BE49-F238E27FC236}">
              <a16:creationId xmlns:a16="http://schemas.microsoft.com/office/drawing/2014/main" id="{6983243F-C06B-46AC-B2B3-52326025A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70" name="Picture 1347" descr="F-LED201 new design">
          <a:extLst>
            <a:ext uri="{FF2B5EF4-FFF2-40B4-BE49-F238E27FC236}">
              <a16:creationId xmlns:a16="http://schemas.microsoft.com/office/drawing/2014/main" id="{92414D0A-2B63-4074-9431-16429ACBB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71" name="Picture 1347" descr="F-LED201 new design">
          <a:extLst>
            <a:ext uri="{FF2B5EF4-FFF2-40B4-BE49-F238E27FC236}">
              <a16:creationId xmlns:a16="http://schemas.microsoft.com/office/drawing/2014/main" id="{365B0CBF-42F5-427C-8013-BBC35B667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72" name="Picture 1347" descr="F-LED201 new design">
          <a:extLst>
            <a:ext uri="{FF2B5EF4-FFF2-40B4-BE49-F238E27FC236}">
              <a16:creationId xmlns:a16="http://schemas.microsoft.com/office/drawing/2014/main" id="{693B9DC4-843E-4EB4-9AFE-B74405051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73" name="Picture 1347" descr="F-LED201 new design">
          <a:extLst>
            <a:ext uri="{FF2B5EF4-FFF2-40B4-BE49-F238E27FC236}">
              <a16:creationId xmlns:a16="http://schemas.microsoft.com/office/drawing/2014/main" id="{1CC06B1E-1959-4B78-8276-8DC11CAEB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74" name="Picture 1347" descr="F-LED201 new design">
          <a:extLst>
            <a:ext uri="{FF2B5EF4-FFF2-40B4-BE49-F238E27FC236}">
              <a16:creationId xmlns:a16="http://schemas.microsoft.com/office/drawing/2014/main" id="{3539C1D7-F1B3-4C17-9924-02F1ED301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75" name="Picture 1347" descr="F-LED201 new design">
          <a:extLst>
            <a:ext uri="{FF2B5EF4-FFF2-40B4-BE49-F238E27FC236}">
              <a16:creationId xmlns:a16="http://schemas.microsoft.com/office/drawing/2014/main" id="{3A22FE4B-12F8-452F-8110-5F411281A5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76" name="Picture 1347" descr="F-LED201 new design">
          <a:extLst>
            <a:ext uri="{FF2B5EF4-FFF2-40B4-BE49-F238E27FC236}">
              <a16:creationId xmlns:a16="http://schemas.microsoft.com/office/drawing/2014/main" id="{40FD7AA9-F33E-4DD9-9556-F104E1359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77" name="Picture 1347" descr="F-LED201 new design">
          <a:extLst>
            <a:ext uri="{FF2B5EF4-FFF2-40B4-BE49-F238E27FC236}">
              <a16:creationId xmlns:a16="http://schemas.microsoft.com/office/drawing/2014/main" id="{AD1A26A0-28A8-424B-B479-FDE6E5188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78" name="Picture 1347" descr="F-LED201 new design">
          <a:extLst>
            <a:ext uri="{FF2B5EF4-FFF2-40B4-BE49-F238E27FC236}">
              <a16:creationId xmlns:a16="http://schemas.microsoft.com/office/drawing/2014/main" id="{80BE7870-B955-40C5-A700-844095FC22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79" name="Picture 1347" descr="F-LED201 new design">
          <a:extLst>
            <a:ext uri="{FF2B5EF4-FFF2-40B4-BE49-F238E27FC236}">
              <a16:creationId xmlns:a16="http://schemas.microsoft.com/office/drawing/2014/main" id="{9B41A44A-5FF6-4BE7-B22C-72AAF9479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80" name="Picture 1347" descr="F-LED201 new design">
          <a:extLst>
            <a:ext uri="{FF2B5EF4-FFF2-40B4-BE49-F238E27FC236}">
              <a16:creationId xmlns:a16="http://schemas.microsoft.com/office/drawing/2014/main" id="{74201A6E-37D9-4BF2-AA77-8FE86299F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81" name="Picture 1347" descr="F-LED201 new design">
          <a:extLst>
            <a:ext uri="{FF2B5EF4-FFF2-40B4-BE49-F238E27FC236}">
              <a16:creationId xmlns:a16="http://schemas.microsoft.com/office/drawing/2014/main" id="{F2443424-75D4-4E1B-9C32-0269A3800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82" name="Picture 1347" descr="F-LED201 new design">
          <a:extLst>
            <a:ext uri="{FF2B5EF4-FFF2-40B4-BE49-F238E27FC236}">
              <a16:creationId xmlns:a16="http://schemas.microsoft.com/office/drawing/2014/main" id="{B9215CDB-D971-48A4-92EE-22DE0C1B1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83" name="Picture 1347" descr="F-LED201 new design">
          <a:extLst>
            <a:ext uri="{FF2B5EF4-FFF2-40B4-BE49-F238E27FC236}">
              <a16:creationId xmlns:a16="http://schemas.microsoft.com/office/drawing/2014/main" id="{63CD1319-8968-4897-925A-D595AB43B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84" name="Picture 1347" descr="F-LED201 new design">
          <a:extLst>
            <a:ext uri="{FF2B5EF4-FFF2-40B4-BE49-F238E27FC236}">
              <a16:creationId xmlns:a16="http://schemas.microsoft.com/office/drawing/2014/main" id="{4DC1F15A-C3E2-4ABD-A88B-C0BA48BFD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85" name="Picture 1347" descr="F-LED201 new design">
          <a:extLst>
            <a:ext uri="{FF2B5EF4-FFF2-40B4-BE49-F238E27FC236}">
              <a16:creationId xmlns:a16="http://schemas.microsoft.com/office/drawing/2014/main" id="{F2C182FD-8EC1-453E-B6DA-8BD06B8A2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86" name="Picture 1347" descr="F-LED201 new design">
          <a:extLst>
            <a:ext uri="{FF2B5EF4-FFF2-40B4-BE49-F238E27FC236}">
              <a16:creationId xmlns:a16="http://schemas.microsoft.com/office/drawing/2014/main" id="{BE0DD954-29C3-495D-B0D8-FA4275241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87" name="Picture 1347" descr="F-LED201 new design">
          <a:extLst>
            <a:ext uri="{FF2B5EF4-FFF2-40B4-BE49-F238E27FC236}">
              <a16:creationId xmlns:a16="http://schemas.microsoft.com/office/drawing/2014/main" id="{936A4151-2FC3-4C83-9B7F-11199C823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88" name="Picture 1347" descr="F-LED201 new design">
          <a:extLst>
            <a:ext uri="{FF2B5EF4-FFF2-40B4-BE49-F238E27FC236}">
              <a16:creationId xmlns:a16="http://schemas.microsoft.com/office/drawing/2014/main" id="{00AD18D9-4B30-485A-8C70-DF4C24407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89" name="Picture 1347" descr="F-LED201 new design">
          <a:extLst>
            <a:ext uri="{FF2B5EF4-FFF2-40B4-BE49-F238E27FC236}">
              <a16:creationId xmlns:a16="http://schemas.microsoft.com/office/drawing/2014/main" id="{860E828C-F3F8-412C-BE6C-BAFE8A851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90" name="Picture 1347" descr="F-LED201 new design">
          <a:extLst>
            <a:ext uri="{FF2B5EF4-FFF2-40B4-BE49-F238E27FC236}">
              <a16:creationId xmlns:a16="http://schemas.microsoft.com/office/drawing/2014/main" id="{2478FA67-343B-43E5-9919-195AE58D6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91" name="Picture 1347" descr="F-LED201 new design">
          <a:extLst>
            <a:ext uri="{FF2B5EF4-FFF2-40B4-BE49-F238E27FC236}">
              <a16:creationId xmlns:a16="http://schemas.microsoft.com/office/drawing/2014/main" id="{D7D4B2D2-B041-47CE-BC71-766526923B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92" name="Picture 1347" descr="F-LED201 new design">
          <a:extLst>
            <a:ext uri="{FF2B5EF4-FFF2-40B4-BE49-F238E27FC236}">
              <a16:creationId xmlns:a16="http://schemas.microsoft.com/office/drawing/2014/main" id="{4F036791-C30A-40A8-859D-B643335B9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93" name="Picture 1347" descr="F-LED201 new design">
          <a:extLst>
            <a:ext uri="{FF2B5EF4-FFF2-40B4-BE49-F238E27FC236}">
              <a16:creationId xmlns:a16="http://schemas.microsoft.com/office/drawing/2014/main" id="{178E3185-4CAD-4A79-9B03-1DC17CE33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94" name="Picture 1347" descr="F-LED201 new design">
          <a:extLst>
            <a:ext uri="{FF2B5EF4-FFF2-40B4-BE49-F238E27FC236}">
              <a16:creationId xmlns:a16="http://schemas.microsoft.com/office/drawing/2014/main" id="{9564158F-592B-4568-8787-777907E58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95" name="Picture 1347" descr="F-LED201 new design">
          <a:extLst>
            <a:ext uri="{FF2B5EF4-FFF2-40B4-BE49-F238E27FC236}">
              <a16:creationId xmlns:a16="http://schemas.microsoft.com/office/drawing/2014/main" id="{47F63BAE-B3BD-4245-B951-09762C293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96" name="Picture 1347" descr="F-LED201 new design">
          <a:extLst>
            <a:ext uri="{FF2B5EF4-FFF2-40B4-BE49-F238E27FC236}">
              <a16:creationId xmlns:a16="http://schemas.microsoft.com/office/drawing/2014/main" id="{E2971E11-60BD-40C4-8753-F89B4F520C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97" name="Picture 1347" descr="F-LED201 new design">
          <a:extLst>
            <a:ext uri="{FF2B5EF4-FFF2-40B4-BE49-F238E27FC236}">
              <a16:creationId xmlns:a16="http://schemas.microsoft.com/office/drawing/2014/main" id="{BEA19A30-0409-4E45-AA72-829D77518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98" name="Picture 1347" descr="F-LED201 new design">
          <a:extLst>
            <a:ext uri="{FF2B5EF4-FFF2-40B4-BE49-F238E27FC236}">
              <a16:creationId xmlns:a16="http://schemas.microsoft.com/office/drawing/2014/main" id="{79B7D122-50B1-4E50-8223-4B31C8E8D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099" name="Picture 1347" descr="F-LED201 new design">
          <a:extLst>
            <a:ext uri="{FF2B5EF4-FFF2-40B4-BE49-F238E27FC236}">
              <a16:creationId xmlns:a16="http://schemas.microsoft.com/office/drawing/2014/main" id="{AB6D4A70-18B7-49BE-881E-BDF2DBFFF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00" name="Picture 1347" descr="F-LED201 new design">
          <a:extLst>
            <a:ext uri="{FF2B5EF4-FFF2-40B4-BE49-F238E27FC236}">
              <a16:creationId xmlns:a16="http://schemas.microsoft.com/office/drawing/2014/main" id="{AB010B52-6B8A-440B-BB87-0AB4A2FCF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01" name="Picture 1347" descr="F-LED201 new design">
          <a:extLst>
            <a:ext uri="{FF2B5EF4-FFF2-40B4-BE49-F238E27FC236}">
              <a16:creationId xmlns:a16="http://schemas.microsoft.com/office/drawing/2014/main" id="{83C99933-1087-4F52-900B-C8C8D69B4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02" name="Picture 1347" descr="F-LED201 new design">
          <a:extLst>
            <a:ext uri="{FF2B5EF4-FFF2-40B4-BE49-F238E27FC236}">
              <a16:creationId xmlns:a16="http://schemas.microsoft.com/office/drawing/2014/main" id="{1367DC76-224D-47E0-9F32-156F1F6513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03" name="Picture 1347" descr="F-LED201 new design">
          <a:extLst>
            <a:ext uri="{FF2B5EF4-FFF2-40B4-BE49-F238E27FC236}">
              <a16:creationId xmlns:a16="http://schemas.microsoft.com/office/drawing/2014/main" id="{25F06E7B-B529-4D8E-A55E-BD87B65DA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04" name="Picture 1347" descr="F-LED201 new design">
          <a:extLst>
            <a:ext uri="{FF2B5EF4-FFF2-40B4-BE49-F238E27FC236}">
              <a16:creationId xmlns:a16="http://schemas.microsoft.com/office/drawing/2014/main" id="{12604B73-9354-47A8-B258-1A3C97F7A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05" name="Picture 1347" descr="F-LED201 new design">
          <a:extLst>
            <a:ext uri="{FF2B5EF4-FFF2-40B4-BE49-F238E27FC236}">
              <a16:creationId xmlns:a16="http://schemas.microsoft.com/office/drawing/2014/main" id="{A0F12335-600D-4A93-B302-3766E3E78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06" name="Picture 1347" descr="F-LED201 new design">
          <a:extLst>
            <a:ext uri="{FF2B5EF4-FFF2-40B4-BE49-F238E27FC236}">
              <a16:creationId xmlns:a16="http://schemas.microsoft.com/office/drawing/2014/main" id="{8779A3E1-C5AD-4CB3-9580-5C86E8E34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07" name="Picture 1347" descr="F-LED201 new design">
          <a:extLst>
            <a:ext uri="{FF2B5EF4-FFF2-40B4-BE49-F238E27FC236}">
              <a16:creationId xmlns:a16="http://schemas.microsoft.com/office/drawing/2014/main" id="{6BCFF238-4C21-44F5-9A78-5BE53E878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08" name="Picture 1347" descr="F-LED201 new design">
          <a:extLst>
            <a:ext uri="{FF2B5EF4-FFF2-40B4-BE49-F238E27FC236}">
              <a16:creationId xmlns:a16="http://schemas.microsoft.com/office/drawing/2014/main" id="{15700BD1-3E0D-49A4-B2C8-03A3AE090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09" name="Picture 1347" descr="F-LED201 new design">
          <a:extLst>
            <a:ext uri="{FF2B5EF4-FFF2-40B4-BE49-F238E27FC236}">
              <a16:creationId xmlns:a16="http://schemas.microsoft.com/office/drawing/2014/main" id="{483B7578-8126-4FFC-AE62-0338E4D09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10" name="Picture 1347" descr="F-LED201 new design">
          <a:extLst>
            <a:ext uri="{FF2B5EF4-FFF2-40B4-BE49-F238E27FC236}">
              <a16:creationId xmlns:a16="http://schemas.microsoft.com/office/drawing/2014/main" id="{3FACAFD3-6F6A-4E09-AAF8-A89D99D766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11" name="Picture 1347" descr="F-LED201 new design">
          <a:extLst>
            <a:ext uri="{FF2B5EF4-FFF2-40B4-BE49-F238E27FC236}">
              <a16:creationId xmlns:a16="http://schemas.microsoft.com/office/drawing/2014/main" id="{F0EC022F-DF36-4695-A2CF-2C828F524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12" name="Picture 1347" descr="F-LED201 new design">
          <a:extLst>
            <a:ext uri="{FF2B5EF4-FFF2-40B4-BE49-F238E27FC236}">
              <a16:creationId xmlns:a16="http://schemas.microsoft.com/office/drawing/2014/main" id="{3A2492C2-80E8-4C38-9ACE-DD329FD13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13" name="Picture 1347" descr="F-LED201 new design">
          <a:extLst>
            <a:ext uri="{FF2B5EF4-FFF2-40B4-BE49-F238E27FC236}">
              <a16:creationId xmlns:a16="http://schemas.microsoft.com/office/drawing/2014/main" id="{072242FA-9C20-484E-9E77-6D5611E4D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14" name="Picture 1347" descr="F-LED201 new design">
          <a:extLst>
            <a:ext uri="{FF2B5EF4-FFF2-40B4-BE49-F238E27FC236}">
              <a16:creationId xmlns:a16="http://schemas.microsoft.com/office/drawing/2014/main" id="{E167E93B-174F-4E97-9EAD-CF77DFC0B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15" name="Picture 1347" descr="F-LED201 new design">
          <a:extLst>
            <a:ext uri="{FF2B5EF4-FFF2-40B4-BE49-F238E27FC236}">
              <a16:creationId xmlns:a16="http://schemas.microsoft.com/office/drawing/2014/main" id="{5E1E625C-9A7D-4B35-9734-424ED84A8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16" name="Picture 1347" descr="F-LED201 new design">
          <a:extLst>
            <a:ext uri="{FF2B5EF4-FFF2-40B4-BE49-F238E27FC236}">
              <a16:creationId xmlns:a16="http://schemas.microsoft.com/office/drawing/2014/main" id="{E9EDE727-8655-4177-9AA1-3EF1B8E33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17" name="Picture 1347" descr="F-LED201 new design">
          <a:extLst>
            <a:ext uri="{FF2B5EF4-FFF2-40B4-BE49-F238E27FC236}">
              <a16:creationId xmlns:a16="http://schemas.microsoft.com/office/drawing/2014/main" id="{35BB1ED7-2F86-44B9-BEB0-22DC6543AE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18" name="Picture 1347" descr="F-LED201 new design">
          <a:extLst>
            <a:ext uri="{FF2B5EF4-FFF2-40B4-BE49-F238E27FC236}">
              <a16:creationId xmlns:a16="http://schemas.microsoft.com/office/drawing/2014/main" id="{C44D541E-FEEC-4D5C-ADDA-21D1FE895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19" name="Picture 1347" descr="F-LED201 new design">
          <a:extLst>
            <a:ext uri="{FF2B5EF4-FFF2-40B4-BE49-F238E27FC236}">
              <a16:creationId xmlns:a16="http://schemas.microsoft.com/office/drawing/2014/main" id="{8E9167C0-093F-47B7-BF71-2D6D95ABE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20" name="Picture 1347" descr="F-LED201 new design">
          <a:extLst>
            <a:ext uri="{FF2B5EF4-FFF2-40B4-BE49-F238E27FC236}">
              <a16:creationId xmlns:a16="http://schemas.microsoft.com/office/drawing/2014/main" id="{5D6C18DB-4156-4638-BFBC-850E4EB1E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21" name="Picture 1347" descr="F-LED201 new design">
          <a:extLst>
            <a:ext uri="{FF2B5EF4-FFF2-40B4-BE49-F238E27FC236}">
              <a16:creationId xmlns:a16="http://schemas.microsoft.com/office/drawing/2014/main" id="{25993548-3F8F-4BDA-BD73-38622A2D4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22" name="Picture 1347" descr="F-LED201 new design">
          <a:extLst>
            <a:ext uri="{FF2B5EF4-FFF2-40B4-BE49-F238E27FC236}">
              <a16:creationId xmlns:a16="http://schemas.microsoft.com/office/drawing/2014/main" id="{443E0E4E-F5AB-44B7-AF5C-C5DB47EAB1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23" name="Picture 1347" descr="F-LED201 new design">
          <a:extLst>
            <a:ext uri="{FF2B5EF4-FFF2-40B4-BE49-F238E27FC236}">
              <a16:creationId xmlns:a16="http://schemas.microsoft.com/office/drawing/2014/main" id="{CE400F07-3276-4C5B-AC72-2BD7ACB62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24" name="Picture 1347" descr="F-LED201 new design">
          <a:extLst>
            <a:ext uri="{FF2B5EF4-FFF2-40B4-BE49-F238E27FC236}">
              <a16:creationId xmlns:a16="http://schemas.microsoft.com/office/drawing/2014/main" id="{8386C955-D226-46EE-96DC-941345268B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25" name="Picture 1347" descr="F-LED201 new design">
          <a:extLst>
            <a:ext uri="{FF2B5EF4-FFF2-40B4-BE49-F238E27FC236}">
              <a16:creationId xmlns:a16="http://schemas.microsoft.com/office/drawing/2014/main" id="{86BBF86C-3A6D-4793-AD6B-5F7978598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26" name="Picture 1347" descr="F-LED201 new design">
          <a:extLst>
            <a:ext uri="{FF2B5EF4-FFF2-40B4-BE49-F238E27FC236}">
              <a16:creationId xmlns:a16="http://schemas.microsoft.com/office/drawing/2014/main" id="{D4C552B9-34DD-43B0-89E5-DA178FA02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27" name="Picture 1347" descr="F-LED201 new design">
          <a:extLst>
            <a:ext uri="{FF2B5EF4-FFF2-40B4-BE49-F238E27FC236}">
              <a16:creationId xmlns:a16="http://schemas.microsoft.com/office/drawing/2014/main" id="{657F2297-7B5F-4303-B59A-933CE13AC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28" name="Picture 1347" descr="F-LED201 new design">
          <a:extLst>
            <a:ext uri="{FF2B5EF4-FFF2-40B4-BE49-F238E27FC236}">
              <a16:creationId xmlns:a16="http://schemas.microsoft.com/office/drawing/2014/main" id="{320DD1EE-BDF4-45B4-82EF-2EBC7B80C6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29" name="Picture 1347" descr="F-LED201 new design">
          <a:extLst>
            <a:ext uri="{FF2B5EF4-FFF2-40B4-BE49-F238E27FC236}">
              <a16:creationId xmlns:a16="http://schemas.microsoft.com/office/drawing/2014/main" id="{CC1B4DEC-42B2-4FD7-AA09-FD2C3E3CE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30" name="Picture 1347" descr="F-LED201 new design">
          <a:extLst>
            <a:ext uri="{FF2B5EF4-FFF2-40B4-BE49-F238E27FC236}">
              <a16:creationId xmlns:a16="http://schemas.microsoft.com/office/drawing/2014/main" id="{E8B63E5B-1B9A-4AD0-BEB8-EF7F92481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31" name="Picture 1347" descr="F-LED201 new design">
          <a:extLst>
            <a:ext uri="{FF2B5EF4-FFF2-40B4-BE49-F238E27FC236}">
              <a16:creationId xmlns:a16="http://schemas.microsoft.com/office/drawing/2014/main" id="{DF66051B-3489-4215-AE72-B3D55073F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32" name="Picture 1347" descr="F-LED201 new design">
          <a:extLst>
            <a:ext uri="{FF2B5EF4-FFF2-40B4-BE49-F238E27FC236}">
              <a16:creationId xmlns:a16="http://schemas.microsoft.com/office/drawing/2014/main" id="{A680C31D-631E-4F0F-844F-F7E6E3030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33" name="Picture 1347" descr="F-LED201 new design">
          <a:extLst>
            <a:ext uri="{FF2B5EF4-FFF2-40B4-BE49-F238E27FC236}">
              <a16:creationId xmlns:a16="http://schemas.microsoft.com/office/drawing/2014/main" id="{BDEC6526-04F1-4EDC-8A36-49806E7E4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34" name="Picture 1347" descr="F-LED201 new design">
          <a:extLst>
            <a:ext uri="{FF2B5EF4-FFF2-40B4-BE49-F238E27FC236}">
              <a16:creationId xmlns:a16="http://schemas.microsoft.com/office/drawing/2014/main" id="{593E4809-0BED-4BEC-91B8-7D302A3FA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35" name="Picture 1347" descr="F-LED201 new design">
          <a:extLst>
            <a:ext uri="{FF2B5EF4-FFF2-40B4-BE49-F238E27FC236}">
              <a16:creationId xmlns:a16="http://schemas.microsoft.com/office/drawing/2014/main" id="{548A4FB8-41D3-4E1F-82F5-BE0317D7B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36" name="Picture 1347" descr="F-LED201 new design">
          <a:extLst>
            <a:ext uri="{FF2B5EF4-FFF2-40B4-BE49-F238E27FC236}">
              <a16:creationId xmlns:a16="http://schemas.microsoft.com/office/drawing/2014/main" id="{DFAB511A-99F0-4A94-808B-62CB95B90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37" name="Picture 1347" descr="F-LED201 new design">
          <a:extLst>
            <a:ext uri="{FF2B5EF4-FFF2-40B4-BE49-F238E27FC236}">
              <a16:creationId xmlns:a16="http://schemas.microsoft.com/office/drawing/2014/main" id="{728958F5-3E55-4436-B10F-0260D5390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38" name="Picture 1347" descr="F-LED201 new design">
          <a:extLst>
            <a:ext uri="{FF2B5EF4-FFF2-40B4-BE49-F238E27FC236}">
              <a16:creationId xmlns:a16="http://schemas.microsoft.com/office/drawing/2014/main" id="{5039783B-4E4D-4B92-91E5-11665B506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39" name="Picture 1347" descr="F-LED201 new design">
          <a:extLst>
            <a:ext uri="{FF2B5EF4-FFF2-40B4-BE49-F238E27FC236}">
              <a16:creationId xmlns:a16="http://schemas.microsoft.com/office/drawing/2014/main" id="{B006A5E1-228A-4D67-A8C9-C89BC9CEE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40" name="Picture 1347" descr="F-LED201 new design">
          <a:extLst>
            <a:ext uri="{FF2B5EF4-FFF2-40B4-BE49-F238E27FC236}">
              <a16:creationId xmlns:a16="http://schemas.microsoft.com/office/drawing/2014/main" id="{91883E31-EAE9-4E69-AC9F-992D28735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41" name="Picture 1347" descr="F-LED201 new design">
          <a:extLst>
            <a:ext uri="{FF2B5EF4-FFF2-40B4-BE49-F238E27FC236}">
              <a16:creationId xmlns:a16="http://schemas.microsoft.com/office/drawing/2014/main" id="{7FA1CD1B-8042-4431-B6D5-5B854ABDE5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42" name="Picture 1347" descr="F-LED201 new design">
          <a:extLst>
            <a:ext uri="{FF2B5EF4-FFF2-40B4-BE49-F238E27FC236}">
              <a16:creationId xmlns:a16="http://schemas.microsoft.com/office/drawing/2014/main" id="{2FC7F52C-024D-407F-BFC0-5BE7CAADE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43" name="Picture 1347" descr="F-LED201 new design">
          <a:extLst>
            <a:ext uri="{FF2B5EF4-FFF2-40B4-BE49-F238E27FC236}">
              <a16:creationId xmlns:a16="http://schemas.microsoft.com/office/drawing/2014/main" id="{95F83C3E-69B7-4241-A4D2-52272BFAC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44" name="Picture 1347" descr="F-LED201 new design">
          <a:extLst>
            <a:ext uri="{FF2B5EF4-FFF2-40B4-BE49-F238E27FC236}">
              <a16:creationId xmlns:a16="http://schemas.microsoft.com/office/drawing/2014/main" id="{3733185D-E036-4ED6-B890-4AF038869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45" name="Picture 1347" descr="F-LED201 new design">
          <a:extLst>
            <a:ext uri="{FF2B5EF4-FFF2-40B4-BE49-F238E27FC236}">
              <a16:creationId xmlns:a16="http://schemas.microsoft.com/office/drawing/2014/main" id="{2C5BF99E-A1CF-4D8A-9DC5-B833EE532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46" name="Picture 1347" descr="F-LED201 new design">
          <a:extLst>
            <a:ext uri="{FF2B5EF4-FFF2-40B4-BE49-F238E27FC236}">
              <a16:creationId xmlns:a16="http://schemas.microsoft.com/office/drawing/2014/main" id="{70CBF073-DB72-425A-ADF2-077D1E5ED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47" name="Picture 1347" descr="F-LED201 new design">
          <a:extLst>
            <a:ext uri="{FF2B5EF4-FFF2-40B4-BE49-F238E27FC236}">
              <a16:creationId xmlns:a16="http://schemas.microsoft.com/office/drawing/2014/main" id="{1267A85F-1D1A-40BC-A4EE-9265FA8F4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48" name="Picture 1347" descr="F-LED201 new design">
          <a:extLst>
            <a:ext uri="{FF2B5EF4-FFF2-40B4-BE49-F238E27FC236}">
              <a16:creationId xmlns:a16="http://schemas.microsoft.com/office/drawing/2014/main" id="{443A93F5-35A6-4D27-A8E4-7FEF15881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49" name="Picture 1347" descr="F-LED201 new design">
          <a:extLst>
            <a:ext uri="{FF2B5EF4-FFF2-40B4-BE49-F238E27FC236}">
              <a16:creationId xmlns:a16="http://schemas.microsoft.com/office/drawing/2014/main" id="{84219CE5-6EA1-4F11-A508-C3FD8679E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50" name="Picture 1347" descr="F-LED201 new design">
          <a:extLst>
            <a:ext uri="{FF2B5EF4-FFF2-40B4-BE49-F238E27FC236}">
              <a16:creationId xmlns:a16="http://schemas.microsoft.com/office/drawing/2014/main" id="{04BD36AD-66F6-4764-A393-F7AE85020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51" name="Picture 1347" descr="F-LED201 new design">
          <a:extLst>
            <a:ext uri="{FF2B5EF4-FFF2-40B4-BE49-F238E27FC236}">
              <a16:creationId xmlns:a16="http://schemas.microsoft.com/office/drawing/2014/main" id="{25C50EA8-9525-45A5-B262-A718F85C0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52" name="Picture 1347" descr="F-LED201 new design">
          <a:extLst>
            <a:ext uri="{FF2B5EF4-FFF2-40B4-BE49-F238E27FC236}">
              <a16:creationId xmlns:a16="http://schemas.microsoft.com/office/drawing/2014/main" id="{94334AA9-E152-462C-9477-6EA4014F2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53" name="Picture 1347" descr="F-LED201 new design">
          <a:extLst>
            <a:ext uri="{FF2B5EF4-FFF2-40B4-BE49-F238E27FC236}">
              <a16:creationId xmlns:a16="http://schemas.microsoft.com/office/drawing/2014/main" id="{578B73F7-CAEF-41FB-9571-4169D92984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54" name="Picture 1347" descr="F-LED201 new design">
          <a:extLst>
            <a:ext uri="{FF2B5EF4-FFF2-40B4-BE49-F238E27FC236}">
              <a16:creationId xmlns:a16="http://schemas.microsoft.com/office/drawing/2014/main" id="{C7F42C3E-BC91-4237-8C99-BBFFF0CDA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55" name="Picture 1347" descr="F-LED201 new design">
          <a:extLst>
            <a:ext uri="{FF2B5EF4-FFF2-40B4-BE49-F238E27FC236}">
              <a16:creationId xmlns:a16="http://schemas.microsoft.com/office/drawing/2014/main" id="{C1B41C06-5E53-42BF-A6E5-D1B558492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56" name="Picture 1347" descr="F-LED201 new design">
          <a:extLst>
            <a:ext uri="{FF2B5EF4-FFF2-40B4-BE49-F238E27FC236}">
              <a16:creationId xmlns:a16="http://schemas.microsoft.com/office/drawing/2014/main" id="{97CDE2D7-2899-4D29-A7BF-4AFE111DA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57" name="Picture 1347" descr="F-LED201 new design">
          <a:extLst>
            <a:ext uri="{FF2B5EF4-FFF2-40B4-BE49-F238E27FC236}">
              <a16:creationId xmlns:a16="http://schemas.microsoft.com/office/drawing/2014/main" id="{60C3E6D5-94E2-4120-8BFD-7806D0C9D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58" name="Picture 1347" descr="F-LED201 new design">
          <a:extLst>
            <a:ext uri="{FF2B5EF4-FFF2-40B4-BE49-F238E27FC236}">
              <a16:creationId xmlns:a16="http://schemas.microsoft.com/office/drawing/2014/main" id="{67639A48-D7D8-42B8-98D6-A24E0A707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59" name="Picture 1347" descr="F-LED201 new design">
          <a:extLst>
            <a:ext uri="{FF2B5EF4-FFF2-40B4-BE49-F238E27FC236}">
              <a16:creationId xmlns:a16="http://schemas.microsoft.com/office/drawing/2014/main" id="{95D75546-1050-4B97-95BB-E10D6B4C3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60" name="Picture 1347" descr="F-LED201 new design">
          <a:extLst>
            <a:ext uri="{FF2B5EF4-FFF2-40B4-BE49-F238E27FC236}">
              <a16:creationId xmlns:a16="http://schemas.microsoft.com/office/drawing/2014/main" id="{6CFCF218-1213-4BE8-AEFA-985B920D8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61" name="Picture 1347" descr="F-LED201 new design">
          <a:extLst>
            <a:ext uri="{FF2B5EF4-FFF2-40B4-BE49-F238E27FC236}">
              <a16:creationId xmlns:a16="http://schemas.microsoft.com/office/drawing/2014/main" id="{1264D523-5E61-4447-9748-A934DF31D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62" name="Picture 1347" descr="F-LED201 new design">
          <a:extLst>
            <a:ext uri="{FF2B5EF4-FFF2-40B4-BE49-F238E27FC236}">
              <a16:creationId xmlns:a16="http://schemas.microsoft.com/office/drawing/2014/main" id="{6066FC0C-C380-48BE-848F-83F0D7B94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63" name="Picture 1347" descr="F-LED201 new design">
          <a:extLst>
            <a:ext uri="{FF2B5EF4-FFF2-40B4-BE49-F238E27FC236}">
              <a16:creationId xmlns:a16="http://schemas.microsoft.com/office/drawing/2014/main" id="{4F0209C1-43DC-489E-A8EF-D2FE8144CF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64" name="Picture 1347" descr="F-LED201 new design">
          <a:extLst>
            <a:ext uri="{FF2B5EF4-FFF2-40B4-BE49-F238E27FC236}">
              <a16:creationId xmlns:a16="http://schemas.microsoft.com/office/drawing/2014/main" id="{5B73AEFA-ECED-4716-B3C5-D173A24EE2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65" name="Picture 1347" descr="F-LED201 new design">
          <a:extLst>
            <a:ext uri="{FF2B5EF4-FFF2-40B4-BE49-F238E27FC236}">
              <a16:creationId xmlns:a16="http://schemas.microsoft.com/office/drawing/2014/main" id="{CD7AACBB-489E-4BF9-8B80-23172EB4A9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66" name="Picture 1347" descr="F-LED201 new design">
          <a:extLst>
            <a:ext uri="{FF2B5EF4-FFF2-40B4-BE49-F238E27FC236}">
              <a16:creationId xmlns:a16="http://schemas.microsoft.com/office/drawing/2014/main" id="{D1E0CF0B-A541-495E-AD60-66EA42CB72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67" name="Picture 1347" descr="F-LED201 new design">
          <a:extLst>
            <a:ext uri="{FF2B5EF4-FFF2-40B4-BE49-F238E27FC236}">
              <a16:creationId xmlns:a16="http://schemas.microsoft.com/office/drawing/2014/main" id="{1419FCFD-415D-433B-96C4-80F3021F4D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68" name="Picture 1347" descr="F-LED201 new design">
          <a:extLst>
            <a:ext uri="{FF2B5EF4-FFF2-40B4-BE49-F238E27FC236}">
              <a16:creationId xmlns:a16="http://schemas.microsoft.com/office/drawing/2014/main" id="{582BC23A-AE26-497A-BB7A-03208BDE2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69" name="Picture 1347" descr="F-LED201 new design">
          <a:extLst>
            <a:ext uri="{FF2B5EF4-FFF2-40B4-BE49-F238E27FC236}">
              <a16:creationId xmlns:a16="http://schemas.microsoft.com/office/drawing/2014/main" id="{A90AA6C5-36EE-4D03-A228-50F0D58C3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70" name="Picture 1347" descr="F-LED201 new design">
          <a:extLst>
            <a:ext uri="{FF2B5EF4-FFF2-40B4-BE49-F238E27FC236}">
              <a16:creationId xmlns:a16="http://schemas.microsoft.com/office/drawing/2014/main" id="{EDE1639A-3587-4BE5-B325-D1986E8EC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71" name="Picture 1347" descr="F-LED201 new design">
          <a:extLst>
            <a:ext uri="{FF2B5EF4-FFF2-40B4-BE49-F238E27FC236}">
              <a16:creationId xmlns:a16="http://schemas.microsoft.com/office/drawing/2014/main" id="{8DC4A3D8-8DF1-48DB-AD5B-8EE7038329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72" name="Picture 1347" descr="F-LED201 new design">
          <a:extLst>
            <a:ext uri="{FF2B5EF4-FFF2-40B4-BE49-F238E27FC236}">
              <a16:creationId xmlns:a16="http://schemas.microsoft.com/office/drawing/2014/main" id="{679AEACD-B1D4-40D1-852C-59361E8BFE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73" name="Picture 1347" descr="F-LED201 new design">
          <a:extLst>
            <a:ext uri="{FF2B5EF4-FFF2-40B4-BE49-F238E27FC236}">
              <a16:creationId xmlns:a16="http://schemas.microsoft.com/office/drawing/2014/main" id="{618F8729-32F2-4506-9610-24051DC87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74" name="Picture 1347" descr="F-LED201 new design">
          <a:extLst>
            <a:ext uri="{FF2B5EF4-FFF2-40B4-BE49-F238E27FC236}">
              <a16:creationId xmlns:a16="http://schemas.microsoft.com/office/drawing/2014/main" id="{9B22E19B-5C5E-4968-A07B-11E3DF1CC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75" name="Picture 1347" descr="F-LED201 new design">
          <a:extLst>
            <a:ext uri="{FF2B5EF4-FFF2-40B4-BE49-F238E27FC236}">
              <a16:creationId xmlns:a16="http://schemas.microsoft.com/office/drawing/2014/main" id="{80BA189A-CC57-4FAB-AAC5-5B26A77DF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76" name="Picture 1347" descr="F-LED201 new design">
          <a:extLst>
            <a:ext uri="{FF2B5EF4-FFF2-40B4-BE49-F238E27FC236}">
              <a16:creationId xmlns:a16="http://schemas.microsoft.com/office/drawing/2014/main" id="{BE215E07-9B4D-4BC5-8041-615E58B64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77" name="Picture 1347" descr="F-LED201 new design">
          <a:extLst>
            <a:ext uri="{FF2B5EF4-FFF2-40B4-BE49-F238E27FC236}">
              <a16:creationId xmlns:a16="http://schemas.microsoft.com/office/drawing/2014/main" id="{8048F5AC-E2C0-4660-9E4A-8B22F1148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78" name="Picture 1347" descr="F-LED201 new design">
          <a:extLst>
            <a:ext uri="{FF2B5EF4-FFF2-40B4-BE49-F238E27FC236}">
              <a16:creationId xmlns:a16="http://schemas.microsoft.com/office/drawing/2014/main" id="{DBE74BB2-871C-4DC5-BC87-217B8BAD7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79" name="Picture 1347" descr="F-LED201 new design">
          <a:extLst>
            <a:ext uri="{FF2B5EF4-FFF2-40B4-BE49-F238E27FC236}">
              <a16:creationId xmlns:a16="http://schemas.microsoft.com/office/drawing/2014/main" id="{9578DEDC-70CC-4ADE-A243-DBDE1D19A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80" name="Picture 1347" descr="F-LED201 new design">
          <a:extLst>
            <a:ext uri="{FF2B5EF4-FFF2-40B4-BE49-F238E27FC236}">
              <a16:creationId xmlns:a16="http://schemas.microsoft.com/office/drawing/2014/main" id="{7034FF9F-72F5-4395-978A-DEFDFECC6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81" name="Picture 1347" descr="F-LED201 new design">
          <a:extLst>
            <a:ext uri="{FF2B5EF4-FFF2-40B4-BE49-F238E27FC236}">
              <a16:creationId xmlns:a16="http://schemas.microsoft.com/office/drawing/2014/main" id="{5FC262A4-B564-41A2-93DD-3A2170A768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82" name="Picture 1347" descr="F-LED201 new design">
          <a:extLst>
            <a:ext uri="{FF2B5EF4-FFF2-40B4-BE49-F238E27FC236}">
              <a16:creationId xmlns:a16="http://schemas.microsoft.com/office/drawing/2014/main" id="{11E96F63-0B53-4D29-BCD8-0F1A17A47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83" name="Picture 1347" descr="F-LED201 new design">
          <a:extLst>
            <a:ext uri="{FF2B5EF4-FFF2-40B4-BE49-F238E27FC236}">
              <a16:creationId xmlns:a16="http://schemas.microsoft.com/office/drawing/2014/main" id="{1EBFF00E-4CC8-47E4-B255-2B595476B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84" name="Picture 1347" descr="F-LED201 new design">
          <a:extLst>
            <a:ext uri="{FF2B5EF4-FFF2-40B4-BE49-F238E27FC236}">
              <a16:creationId xmlns:a16="http://schemas.microsoft.com/office/drawing/2014/main" id="{8C8A0E95-B1B9-4A5F-A29F-50B554D97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85" name="Picture 1347" descr="F-LED201 new design">
          <a:extLst>
            <a:ext uri="{FF2B5EF4-FFF2-40B4-BE49-F238E27FC236}">
              <a16:creationId xmlns:a16="http://schemas.microsoft.com/office/drawing/2014/main" id="{79C88785-0E6B-44E5-836D-138E9C943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86" name="Picture 1347" descr="F-LED201 new design">
          <a:extLst>
            <a:ext uri="{FF2B5EF4-FFF2-40B4-BE49-F238E27FC236}">
              <a16:creationId xmlns:a16="http://schemas.microsoft.com/office/drawing/2014/main" id="{533F0C05-8967-4F66-AD92-6E2CF8D18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87" name="Picture 1347" descr="F-LED201 new design">
          <a:extLst>
            <a:ext uri="{FF2B5EF4-FFF2-40B4-BE49-F238E27FC236}">
              <a16:creationId xmlns:a16="http://schemas.microsoft.com/office/drawing/2014/main" id="{9BA910CF-A7CB-4C09-B30E-EE38E29E1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88" name="Picture 1347" descr="F-LED201 new design">
          <a:extLst>
            <a:ext uri="{FF2B5EF4-FFF2-40B4-BE49-F238E27FC236}">
              <a16:creationId xmlns:a16="http://schemas.microsoft.com/office/drawing/2014/main" id="{0C8F7233-8B3C-4D64-BB9F-77879B6873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89" name="Picture 1347" descr="F-LED201 new design">
          <a:extLst>
            <a:ext uri="{FF2B5EF4-FFF2-40B4-BE49-F238E27FC236}">
              <a16:creationId xmlns:a16="http://schemas.microsoft.com/office/drawing/2014/main" id="{FB29131B-9D19-44EB-8CB0-29FDBB47CB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90" name="Picture 1347" descr="F-LED201 new design">
          <a:extLst>
            <a:ext uri="{FF2B5EF4-FFF2-40B4-BE49-F238E27FC236}">
              <a16:creationId xmlns:a16="http://schemas.microsoft.com/office/drawing/2014/main" id="{1E6C3233-8130-46FF-B63F-F98BFD386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91" name="Picture 1347" descr="F-LED201 new design">
          <a:extLst>
            <a:ext uri="{FF2B5EF4-FFF2-40B4-BE49-F238E27FC236}">
              <a16:creationId xmlns:a16="http://schemas.microsoft.com/office/drawing/2014/main" id="{90C7D2D4-B4D1-49A4-BEED-BFFDA4065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92" name="Picture 1347" descr="F-LED201 new design">
          <a:extLst>
            <a:ext uri="{FF2B5EF4-FFF2-40B4-BE49-F238E27FC236}">
              <a16:creationId xmlns:a16="http://schemas.microsoft.com/office/drawing/2014/main" id="{1FFBB926-11D1-478F-87BB-70496D01B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93" name="Picture 1347" descr="F-LED201 new design">
          <a:extLst>
            <a:ext uri="{FF2B5EF4-FFF2-40B4-BE49-F238E27FC236}">
              <a16:creationId xmlns:a16="http://schemas.microsoft.com/office/drawing/2014/main" id="{99D0B9D8-EBB7-477E-A98F-8FD635772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94" name="Picture 1347" descr="F-LED201 new design">
          <a:extLst>
            <a:ext uri="{FF2B5EF4-FFF2-40B4-BE49-F238E27FC236}">
              <a16:creationId xmlns:a16="http://schemas.microsoft.com/office/drawing/2014/main" id="{A2EE5220-DA15-4A6B-B37E-333C1FE68C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95" name="Picture 1347" descr="F-LED201 new design">
          <a:extLst>
            <a:ext uri="{FF2B5EF4-FFF2-40B4-BE49-F238E27FC236}">
              <a16:creationId xmlns:a16="http://schemas.microsoft.com/office/drawing/2014/main" id="{C2A4BB20-1868-4D7E-9FB9-506BFA43D8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96" name="Picture 1347" descr="F-LED201 new design">
          <a:extLst>
            <a:ext uri="{FF2B5EF4-FFF2-40B4-BE49-F238E27FC236}">
              <a16:creationId xmlns:a16="http://schemas.microsoft.com/office/drawing/2014/main" id="{D8B3B735-F5C9-4A7B-95C3-C299CBE0B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97" name="Picture 1347" descr="F-LED201 new design">
          <a:extLst>
            <a:ext uri="{FF2B5EF4-FFF2-40B4-BE49-F238E27FC236}">
              <a16:creationId xmlns:a16="http://schemas.microsoft.com/office/drawing/2014/main" id="{78DC2312-32C6-41C6-9B00-9001EAA71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98" name="Picture 1347" descr="F-LED201 new design">
          <a:extLst>
            <a:ext uri="{FF2B5EF4-FFF2-40B4-BE49-F238E27FC236}">
              <a16:creationId xmlns:a16="http://schemas.microsoft.com/office/drawing/2014/main" id="{5976421D-C5C6-49E5-88AD-C70129F9B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199" name="Picture 1347" descr="F-LED201 new design">
          <a:extLst>
            <a:ext uri="{FF2B5EF4-FFF2-40B4-BE49-F238E27FC236}">
              <a16:creationId xmlns:a16="http://schemas.microsoft.com/office/drawing/2014/main" id="{574F8340-D4E7-4F25-8DB0-D0D3BBB8A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00" name="Picture 1347" descr="F-LED201 new design">
          <a:extLst>
            <a:ext uri="{FF2B5EF4-FFF2-40B4-BE49-F238E27FC236}">
              <a16:creationId xmlns:a16="http://schemas.microsoft.com/office/drawing/2014/main" id="{6CD7BAD4-789A-4F04-ABB2-205734345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01" name="Picture 1347" descr="F-LED201 new design">
          <a:extLst>
            <a:ext uri="{FF2B5EF4-FFF2-40B4-BE49-F238E27FC236}">
              <a16:creationId xmlns:a16="http://schemas.microsoft.com/office/drawing/2014/main" id="{D32617B5-F318-42A7-AD76-4462C5DEF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02" name="Picture 1347" descr="F-LED201 new design">
          <a:extLst>
            <a:ext uri="{FF2B5EF4-FFF2-40B4-BE49-F238E27FC236}">
              <a16:creationId xmlns:a16="http://schemas.microsoft.com/office/drawing/2014/main" id="{1BA8A294-8DAC-4DF7-8202-098039E1D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03" name="Picture 1347" descr="F-LED201 new design">
          <a:extLst>
            <a:ext uri="{FF2B5EF4-FFF2-40B4-BE49-F238E27FC236}">
              <a16:creationId xmlns:a16="http://schemas.microsoft.com/office/drawing/2014/main" id="{30EAA26D-B9EC-4AF3-A4FE-4F2F6B86C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04" name="Picture 1347" descr="F-LED201 new design">
          <a:extLst>
            <a:ext uri="{FF2B5EF4-FFF2-40B4-BE49-F238E27FC236}">
              <a16:creationId xmlns:a16="http://schemas.microsoft.com/office/drawing/2014/main" id="{6B2EFB76-F819-4617-9F30-66C82F9A0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05" name="Picture 1347" descr="F-LED201 new design">
          <a:extLst>
            <a:ext uri="{FF2B5EF4-FFF2-40B4-BE49-F238E27FC236}">
              <a16:creationId xmlns:a16="http://schemas.microsoft.com/office/drawing/2014/main" id="{1EC35121-2ACC-4D09-A390-BF71D5E23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06" name="Picture 1347" descr="F-LED201 new design">
          <a:extLst>
            <a:ext uri="{FF2B5EF4-FFF2-40B4-BE49-F238E27FC236}">
              <a16:creationId xmlns:a16="http://schemas.microsoft.com/office/drawing/2014/main" id="{B6E83D5B-02F1-4DD1-910A-D30237455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07" name="Picture 1347" descr="F-LED201 new design">
          <a:extLst>
            <a:ext uri="{FF2B5EF4-FFF2-40B4-BE49-F238E27FC236}">
              <a16:creationId xmlns:a16="http://schemas.microsoft.com/office/drawing/2014/main" id="{02D0EAEC-C75A-48AE-B994-CB7D3BD48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08" name="Picture 1347" descr="F-LED201 new design">
          <a:extLst>
            <a:ext uri="{FF2B5EF4-FFF2-40B4-BE49-F238E27FC236}">
              <a16:creationId xmlns:a16="http://schemas.microsoft.com/office/drawing/2014/main" id="{12BBF0C2-41BB-454F-A50D-0A3E8F3A5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09" name="Picture 1347" descr="F-LED201 new design">
          <a:extLst>
            <a:ext uri="{FF2B5EF4-FFF2-40B4-BE49-F238E27FC236}">
              <a16:creationId xmlns:a16="http://schemas.microsoft.com/office/drawing/2014/main" id="{75F697CB-E13C-4095-8350-E72AE70F8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10" name="Picture 1347" descr="F-LED201 new design">
          <a:extLst>
            <a:ext uri="{FF2B5EF4-FFF2-40B4-BE49-F238E27FC236}">
              <a16:creationId xmlns:a16="http://schemas.microsoft.com/office/drawing/2014/main" id="{4CEFD197-BF8F-41AD-A074-42C7662E3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11" name="Picture 1347" descr="F-LED201 new design">
          <a:extLst>
            <a:ext uri="{FF2B5EF4-FFF2-40B4-BE49-F238E27FC236}">
              <a16:creationId xmlns:a16="http://schemas.microsoft.com/office/drawing/2014/main" id="{4C4331F3-5815-47F9-BA53-D58C4171C1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12" name="Picture 1347" descr="F-LED201 new design">
          <a:extLst>
            <a:ext uri="{FF2B5EF4-FFF2-40B4-BE49-F238E27FC236}">
              <a16:creationId xmlns:a16="http://schemas.microsoft.com/office/drawing/2014/main" id="{0011E1EA-7B7F-4475-9FBD-DC62577B0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13" name="Picture 1347" descr="F-LED201 new design">
          <a:extLst>
            <a:ext uri="{FF2B5EF4-FFF2-40B4-BE49-F238E27FC236}">
              <a16:creationId xmlns:a16="http://schemas.microsoft.com/office/drawing/2014/main" id="{9E16BC26-9527-4B5A-96AE-7D25343BB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14" name="Picture 1347" descr="F-LED201 new design">
          <a:extLst>
            <a:ext uri="{FF2B5EF4-FFF2-40B4-BE49-F238E27FC236}">
              <a16:creationId xmlns:a16="http://schemas.microsoft.com/office/drawing/2014/main" id="{9E2829AD-1550-4126-9532-A3AEF6498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15" name="Picture 1347" descr="F-LED201 new design">
          <a:extLst>
            <a:ext uri="{FF2B5EF4-FFF2-40B4-BE49-F238E27FC236}">
              <a16:creationId xmlns:a16="http://schemas.microsoft.com/office/drawing/2014/main" id="{BF26F066-DF1C-45BC-8783-483077A78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16" name="Picture 1347" descr="F-LED201 new design">
          <a:extLst>
            <a:ext uri="{FF2B5EF4-FFF2-40B4-BE49-F238E27FC236}">
              <a16:creationId xmlns:a16="http://schemas.microsoft.com/office/drawing/2014/main" id="{BB707295-7A5F-4191-B2AF-B71BE0E1D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17" name="Picture 1347" descr="F-LED201 new design">
          <a:extLst>
            <a:ext uri="{FF2B5EF4-FFF2-40B4-BE49-F238E27FC236}">
              <a16:creationId xmlns:a16="http://schemas.microsoft.com/office/drawing/2014/main" id="{8CA47FA1-8FEB-4060-A0E7-5F5C2643F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18" name="Picture 1347" descr="F-LED201 new design">
          <a:extLst>
            <a:ext uri="{FF2B5EF4-FFF2-40B4-BE49-F238E27FC236}">
              <a16:creationId xmlns:a16="http://schemas.microsoft.com/office/drawing/2014/main" id="{AADC80CD-6ECB-40E4-B4FF-33C658629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19" name="Picture 1347" descr="F-LED201 new design">
          <a:extLst>
            <a:ext uri="{FF2B5EF4-FFF2-40B4-BE49-F238E27FC236}">
              <a16:creationId xmlns:a16="http://schemas.microsoft.com/office/drawing/2014/main" id="{FD5E7367-124C-487E-9EFD-4B8E8DE068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20" name="Picture 1347" descr="F-LED201 new design">
          <a:extLst>
            <a:ext uri="{FF2B5EF4-FFF2-40B4-BE49-F238E27FC236}">
              <a16:creationId xmlns:a16="http://schemas.microsoft.com/office/drawing/2014/main" id="{4184D802-BDAE-4E08-A232-4F50D38A5E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21" name="Picture 1347" descr="F-LED201 new design">
          <a:extLst>
            <a:ext uri="{FF2B5EF4-FFF2-40B4-BE49-F238E27FC236}">
              <a16:creationId xmlns:a16="http://schemas.microsoft.com/office/drawing/2014/main" id="{07FE0265-6888-48F2-9EFC-9B029A595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22" name="Picture 1347" descr="F-LED201 new design">
          <a:extLst>
            <a:ext uri="{FF2B5EF4-FFF2-40B4-BE49-F238E27FC236}">
              <a16:creationId xmlns:a16="http://schemas.microsoft.com/office/drawing/2014/main" id="{70A0143B-AE5A-4CC3-8F3F-FF5B8826F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23" name="Picture 1347" descr="F-LED201 new design">
          <a:extLst>
            <a:ext uri="{FF2B5EF4-FFF2-40B4-BE49-F238E27FC236}">
              <a16:creationId xmlns:a16="http://schemas.microsoft.com/office/drawing/2014/main" id="{E98907EB-7443-47E8-82EA-6E7CABA9E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24" name="Picture 1347" descr="F-LED201 new design">
          <a:extLst>
            <a:ext uri="{FF2B5EF4-FFF2-40B4-BE49-F238E27FC236}">
              <a16:creationId xmlns:a16="http://schemas.microsoft.com/office/drawing/2014/main" id="{BB284859-9887-4419-9B3D-B503BAD0C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25" name="Picture 1347" descr="F-LED201 new design">
          <a:extLst>
            <a:ext uri="{FF2B5EF4-FFF2-40B4-BE49-F238E27FC236}">
              <a16:creationId xmlns:a16="http://schemas.microsoft.com/office/drawing/2014/main" id="{0D5AB76F-6AD2-4E21-811F-22CB2AA1FE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26" name="Picture 1347" descr="F-LED201 new design">
          <a:extLst>
            <a:ext uri="{FF2B5EF4-FFF2-40B4-BE49-F238E27FC236}">
              <a16:creationId xmlns:a16="http://schemas.microsoft.com/office/drawing/2014/main" id="{AFC92388-4D38-4B66-8BB5-531423A96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27" name="Picture 1347" descr="F-LED201 new design">
          <a:extLst>
            <a:ext uri="{FF2B5EF4-FFF2-40B4-BE49-F238E27FC236}">
              <a16:creationId xmlns:a16="http://schemas.microsoft.com/office/drawing/2014/main" id="{81D0805D-0491-4216-AEF0-C5215A78A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28" name="Picture 1347" descr="F-LED201 new design">
          <a:extLst>
            <a:ext uri="{FF2B5EF4-FFF2-40B4-BE49-F238E27FC236}">
              <a16:creationId xmlns:a16="http://schemas.microsoft.com/office/drawing/2014/main" id="{A9F2438E-6FC8-4642-BDBA-34DDBDCB8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29" name="Picture 1347" descr="F-LED201 new design">
          <a:extLst>
            <a:ext uri="{FF2B5EF4-FFF2-40B4-BE49-F238E27FC236}">
              <a16:creationId xmlns:a16="http://schemas.microsoft.com/office/drawing/2014/main" id="{32DC0232-D21C-4FE1-B11F-9A0B43C37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30" name="Picture 1347" descr="F-LED201 new design">
          <a:extLst>
            <a:ext uri="{FF2B5EF4-FFF2-40B4-BE49-F238E27FC236}">
              <a16:creationId xmlns:a16="http://schemas.microsoft.com/office/drawing/2014/main" id="{13D6617F-8AFA-476D-ABEB-B6EBD2190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31" name="Picture 1347" descr="F-LED201 new design">
          <a:extLst>
            <a:ext uri="{FF2B5EF4-FFF2-40B4-BE49-F238E27FC236}">
              <a16:creationId xmlns:a16="http://schemas.microsoft.com/office/drawing/2014/main" id="{E223FA9C-046A-4095-A6BA-1D150B418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32" name="Picture 1347" descr="F-LED201 new design">
          <a:extLst>
            <a:ext uri="{FF2B5EF4-FFF2-40B4-BE49-F238E27FC236}">
              <a16:creationId xmlns:a16="http://schemas.microsoft.com/office/drawing/2014/main" id="{22450B51-8C37-431A-BD72-E53A93DC68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33" name="Picture 1347" descr="F-LED201 new design">
          <a:extLst>
            <a:ext uri="{FF2B5EF4-FFF2-40B4-BE49-F238E27FC236}">
              <a16:creationId xmlns:a16="http://schemas.microsoft.com/office/drawing/2014/main" id="{D6987270-4134-47C5-96E8-AFE22EAEF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34" name="Picture 1347" descr="F-LED201 new design">
          <a:extLst>
            <a:ext uri="{FF2B5EF4-FFF2-40B4-BE49-F238E27FC236}">
              <a16:creationId xmlns:a16="http://schemas.microsoft.com/office/drawing/2014/main" id="{E7450420-1CF9-4CB4-BB82-B4C2EA602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35" name="Picture 1347" descr="F-LED201 new design">
          <a:extLst>
            <a:ext uri="{FF2B5EF4-FFF2-40B4-BE49-F238E27FC236}">
              <a16:creationId xmlns:a16="http://schemas.microsoft.com/office/drawing/2014/main" id="{B9CEAD25-286D-4DEF-BE09-31B1929DD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36" name="Picture 1347" descr="F-LED201 new design">
          <a:extLst>
            <a:ext uri="{FF2B5EF4-FFF2-40B4-BE49-F238E27FC236}">
              <a16:creationId xmlns:a16="http://schemas.microsoft.com/office/drawing/2014/main" id="{89A6FE51-2174-4730-B839-C6218C322C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37" name="Picture 1347" descr="F-LED201 new design">
          <a:extLst>
            <a:ext uri="{FF2B5EF4-FFF2-40B4-BE49-F238E27FC236}">
              <a16:creationId xmlns:a16="http://schemas.microsoft.com/office/drawing/2014/main" id="{4D37209B-0ED4-472C-AA13-9270E8850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38" name="Picture 1347" descr="F-LED201 new design">
          <a:extLst>
            <a:ext uri="{FF2B5EF4-FFF2-40B4-BE49-F238E27FC236}">
              <a16:creationId xmlns:a16="http://schemas.microsoft.com/office/drawing/2014/main" id="{92E18BC5-0461-40DC-ADF8-8897B0BF7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39" name="Picture 1347" descr="F-LED201 new design">
          <a:extLst>
            <a:ext uri="{FF2B5EF4-FFF2-40B4-BE49-F238E27FC236}">
              <a16:creationId xmlns:a16="http://schemas.microsoft.com/office/drawing/2014/main" id="{D4712217-2833-4040-84EC-F1DCB761D2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40" name="Picture 1347" descr="F-LED201 new design">
          <a:extLst>
            <a:ext uri="{FF2B5EF4-FFF2-40B4-BE49-F238E27FC236}">
              <a16:creationId xmlns:a16="http://schemas.microsoft.com/office/drawing/2014/main" id="{5065A5ED-3C25-4682-93D6-8EC8BF338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41" name="Picture 1347" descr="F-LED201 new design">
          <a:extLst>
            <a:ext uri="{FF2B5EF4-FFF2-40B4-BE49-F238E27FC236}">
              <a16:creationId xmlns:a16="http://schemas.microsoft.com/office/drawing/2014/main" id="{D00B18F4-E4A3-4935-81D6-AA35BCF4B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42" name="Picture 1347" descr="F-LED201 new design">
          <a:extLst>
            <a:ext uri="{FF2B5EF4-FFF2-40B4-BE49-F238E27FC236}">
              <a16:creationId xmlns:a16="http://schemas.microsoft.com/office/drawing/2014/main" id="{99FF1C82-F388-49AC-BAB9-12D7A7FFC3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43" name="Picture 1347" descr="F-LED201 new design">
          <a:extLst>
            <a:ext uri="{FF2B5EF4-FFF2-40B4-BE49-F238E27FC236}">
              <a16:creationId xmlns:a16="http://schemas.microsoft.com/office/drawing/2014/main" id="{B4B86ACA-715A-4631-BB5F-E776313CF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44" name="Picture 1347" descr="F-LED201 new design">
          <a:extLst>
            <a:ext uri="{FF2B5EF4-FFF2-40B4-BE49-F238E27FC236}">
              <a16:creationId xmlns:a16="http://schemas.microsoft.com/office/drawing/2014/main" id="{E59D0628-CFB7-49D1-846B-D323CACCB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45" name="Picture 1347" descr="F-LED201 new design">
          <a:extLst>
            <a:ext uri="{FF2B5EF4-FFF2-40B4-BE49-F238E27FC236}">
              <a16:creationId xmlns:a16="http://schemas.microsoft.com/office/drawing/2014/main" id="{23C050FA-66E6-40A3-8FFA-72AAF59FDB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46" name="Picture 1347" descr="F-LED201 new design">
          <a:extLst>
            <a:ext uri="{FF2B5EF4-FFF2-40B4-BE49-F238E27FC236}">
              <a16:creationId xmlns:a16="http://schemas.microsoft.com/office/drawing/2014/main" id="{2267106F-1D6B-400E-A5EA-E08440852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47" name="Picture 1347" descr="F-LED201 new design">
          <a:extLst>
            <a:ext uri="{FF2B5EF4-FFF2-40B4-BE49-F238E27FC236}">
              <a16:creationId xmlns:a16="http://schemas.microsoft.com/office/drawing/2014/main" id="{49A5B4D4-F4F8-4A2D-9285-435577932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48" name="Picture 1347" descr="F-LED201 new design">
          <a:extLst>
            <a:ext uri="{FF2B5EF4-FFF2-40B4-BE49-F238E27FC236}">
              <a16:creationId xmlns:a16="http://schemas.microsoft.com/office/drawing/2014/main" id="{2DE5A05F-964B-438E-91D3-5FC5FA32A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49" name="Picture 1347" descr="F-LED201 new design">
          <a:extLst>
            <a:ext uri="{FF2B5EF4-FFF2-40B4-BE49-F238E27FC236}">
              <a16:creationId xmlns:a16="http://schemas.microsoft.com/office/drawing/2014/main" id="{20E69414-14E1-4B66-919C-FA5BDD1C9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50" name="Picture 1347" descr="F-LED201 new design">
          <a:extLst>
            <a:ext uri="{FF2B5EF4-FFF2-40B4-BE49-F238E27FC236}">
              <a16:creationId xmlns:a16="http://schemas.microsoft.com/office/drawing/2014/main" id="{D12457C5-75E2-48F4-8145-9BA3F7BA2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51" name="Picture 1347" descr="F-LED201 new design">
          <a:extLst>
            <a:ext uri="{FF2B5EF4-FFF2-40B4-BE49-F238E27FC236}">
              <a16:creationId xmlns:a16="http://schemas.microsoft.com/office/drawing/2014/main" id="{65344FFE-F625-411C-BB39-F523F936D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52" name="Picture 1347" descr="F-LED201 new design">
          <a:extLst>
            <a:ext uri="{FF2B5EF4-FFF2-40B4-BE49-F238E27FC236}">
              <a16:creationId xmlns:a16="http://schemas.microsoft.com/office/drawing/2014/main" id="{0F915325-5D00-4503-A18A-B3533C07B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53" name="Picture 1347" descr="F-LED201 new design">
          <a:extLst>
            <a:ext uri="{FF2B5EF4-FFF2-40B4-BE49-F238E27FC236}">
              <a16:creationId xmlns:a16="http://schemas.microsoft.com/office/drawing/2014/main" id="{E751539D-F00C-45A4-B408-5B1C6EB97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54" name="Picture 1347" descr="F-LED201 new design">
          <a:extLst>
            <a:ext uri="{FF2B5EF4-FFF2-40B4-BE49-F238E27FC236}">
              <a16:creationId xmlns:a16="http://schemas.microsoft.com/office/drawing/2014/main" id="{A21AC24B-C7AA-4E79-9091-3B31A3519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55" name="Picture 1347" descr="F-LED201 new design">
          <a:extLst>
            <a:ext uri="{FF2B5EF4-FFF2-40B4-BE49-F238E27FC236}">
              <a16:creationId xmlns:a16="http://schemas.microsoft.com/office/drawing/2014/main" id="{4A1E56CA-8521-4191-AA6E-FB778AA31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56" name="Picture 1347" descr="F-LED201 new design">
          <a:extLst>
            <a:ext uri="{FF2B5EF4-FFF2-40B4-BE49-F238E27FC236}">
              <a16:creationId xmlns:a16="http://schemas.microsoft.com/office/drawing/2014/main" id="{AA2EBF4D-FD4D-4695-8353-623303080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57" name="Picture 1347" descr="F-LED201 new design">
          <a:extLst>
            <a:ext uri="{FF2B5EF4-FFF2-40B4-BE49-F238E27FC236}">
              <a16:creationId xmlns:a16="http://schemas.microsoft.com/office/drawing/2014/main" id="{68465DAD-BEFA-44C6-BECB-1DED929AB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58" name="Picture 1347" descr="F-LED201 new design">
          <a:extLst>
            <a:ext uri="{FF2B5EF4-FFF2-40B4-BE49-F238E27FC236}">
              <a16:creationId xmlns:a16="http://schemas.microsoft.com/office/drawing/2014/main" id="{ECEBE10C-1B14-4FE5-B959-B8D7103B4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59" name="Picture 1347" descr="F-LED201 new design">
          <a:extLst>
            <a:ext uri="{FF2B5EF4-FFF2-40B4-BE49-F238E27FC236}">
              <a16:creationId xmlns:a16="http://schemas.microsoft.com/office/drawing/2014/main" id="{A0392055-AFE7-409A-8240-957BBE749C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60" name="Picture 1347" descr="F-LED201 new design">
          <a:extLst>
            <a:ext uri="{FF2B5EF4-FFF2-40B4-BE49-F238E27FC236}">
              <a16:creationId xmlns:a16="http://schemas.microsoft.com/office/drawing/2014/main" id="{A600426B-FE91-4DC2-AB67-7FEB7C0FA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61" name="Picture 1347" descr="F-LED201 new design">
          <a:extLst>
            <a:ext uri="{FF2B5EF4-FFF2-40B4-BE49-F238E27FC236}">
              <a16:creationId xmlns:a16="http://schemas.microsoft.com/office/drawing/2014/main" id="{0E8C9161-A472-4E95-B5F4-7DC4CF25F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62" name="Picture 1347" descr="F-LED201 new design">
          <a:extLst>
            <a:ext uri="{FF2B5EF4-FFF2-40B4-BE49-F238E27FC236}">
              <a16:creationId xmlns:a16="http://schemas.microsoft.com/office/drawing/2014/main" id="{FB9EC088-6094-4904-BCE0-4C49C9FDE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63" name="Picture 1347" descr="F-LED201 new design">
          <a:extLst>
            <a:ext uri="{FF2B5EF4-FFF2-40B4-BE49-F238E27FC236}">
              <a16:creationId xmlns:a16="http://schemas.microsoft.com/office/drawing/2014/main" id="{50EDEE49-8477-4930-BBE7-D0CC26E47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64" name="Picture 1347" descr="F-LED201 new design">
          <a:extLst>
            <a:ext uri="{FF2B5EF4-FFF2-40B4-BE49-F238E27FC236}">
              <a16:creationId xmlns:a16="http://schemas.microsoft.com/office/drawing/2014/main" id="{753EDB9E-3F12-4C76-8415-DDF81FEB77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65" name="Picture 1347" descr="F-LED201 new design">
          <a:extLst>
            <a:ext uri="{FF2B5EF4-FFF2-40B4-BE49-F238E27FC236}">
              <a16:creationId xmlns:a16="http://schemas.microsoft.com/office/drawing/2014/main" id="{14F161E0-D0D6-4832-9E49-C3067D3C4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66" name="Picture 1347" descr="F-LED201 new design">
          <a:extLst>
            <a:ext uri="{FF2B5EF4-FFF2-40B4-BE49-F238E27FC236}">
              <a16:creationId xmlns:a16="http://schemas.microsoft.com/office/drawing/2014/main" id="{03D973CF-2E8B-44E5-8AF2-503A5407B6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67" name="Picture 1347" descr="F-LED201 new design">
          <a:extLst>
            <a:ext uri="{FF2B5EF4-FFF2-40B4-BE49-F238E27FC236}">
              <a16:creationId xmlns:a16="http://schemas.microsoft.com/office/drawing/2014/main" id="{3D5B81B0-6232-4D7E-B884-CFF583575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68" name="Picture 1347" descr="F-LED201 new design">
          <a:extLst>
            <a:ext uri="{FF2B5EF4-FFF2-40B4-BE49-F238E27FC236}">
              <a16:creationId xmlns:a16="http://schemas.microsoft.com/office/drawing/2014/main" id="{26086527-BC0F-474B-AA1D-AC82B7BE3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69" name="Picture 1347" descr="F-LED201 new design">
          <a:extLst>
            <a:ext uri="{FF2B5EF4-FFF2-40B4-BE49-F238E27FC236}">
              <a16:creationId xmlns:a16="http://schemas.microsoft.com/office/drawing/2014/main" id="{C6A0ABC8-B731-4292-AECC-2C2218150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70" name="Picture 1347" descr="F-LED201 new design">
          <a:extLst>
            <a:ext uri="{FF2B5EF4-FFF2-40B4-BE49-F238E27FC236}">
              <a16:creationId xmlns:a16="http://schemas.microsoft.com/office/drawing/2014/main" id="{0D88ECC9-CD54-4C68-B229-4A8A2332B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71" name="Picture 1347" descr="F-LED201 new design">
          <a:extLst>
            <a:ext uri="{FF2B5EF4-FFF2-40B4-BE49-F238E27FC236}">
              <a16:creationId xmlns:a16="http://schemas.microsoft.com/office/drawing/2014/main" id="{122ACE18-ED02-45E7-BC47-A3377CD3E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72" name="Picture 1347" descr="F-LED201 new design">
          <a:extLst>
            <a:ext uri="{FF2B5EF4-FFF2-40B4-BE49-F238E27FC236}">
              <a16:creationId xmlns:a16="http://schemas.microsoft.com/office/drawing/2014/main" id="{1A01504F-4431-4FB9-BC3B-910C7710F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73" name="Picture 1347" descr="F-LED201 new design">
          <a:extLst>
            <a:ext uri="{FF2B5EF4-FFF2-40B4-BE49-F238E27FC236}">
              <a16:creationId xmlns:a16="http://schemas.microsoft.com/office/drawing/2014/main" id="{6860F464-B1D8-4D05-AFFC-48F2D68754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74" name="Picture 1347" descr="F-LED201 new design">
          <a:extLst>
            <a:ext uri="{FF2B5EF4-FFF2-40B4-BE49-F238E27FC236}">
              <a16:creationId xmlns:a16="http://schemas.microsoft.com/office/drawing/2014/main" id="{A939A16A-17AD-497E-82C9-A9F38FE97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75" name="Picture 1347" descr="F-LED201 new design">
          <a:extLst>
            <a:ext uri="{FF2B5EF4-FFF2-40B4-BE49-F238E27FC236}">
              <a16:creationId xmlns:a16="http://schemas.microsoft.com/office/drawing/2014/main" id="{6DDB667F-EEF8-4FB7-964B-37C588DF9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76" name="Picture 1347" descr="F-LED201 new design">
          <a:extLst>
            <a:ext uri="{FF2B5EF4-FFF2-40B4-BE49-F238E27FC236}">
              <a16:creationId xmlns:a16="http://schemas.microsoft.com/office/drawing/2014/main" id="{17ADAE24-A9B3-4913-93DA-D18BB43DB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77" name="Picture 1347" descr="F-LED201 new design">
          <a:extLst>
            <a:ext uri="{FF2B5EF4-FFF2-40B4-BE49-F238E27FC236}">
              <a16:creationId xmlns:a16="http://schemas.microsoft.com/office/drawing/2014/main" id="{90140F3E-F50F-446E-A85C-473F13BE82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78" name="Picture 1347" descr="F-LED201 new design">
          <a:extLst>
            <a:ext uri="{FF2B5EF4-FFF2-40B4-BE49-F238E27FC236}">
              <a16:creationId xmlns:a16="http://schemas.microsoft.com/office/drawing/2014/main" id="{241C6710-5970-48D2-8B23-D9B87B9E7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79" name="Picture 1347" descr="F-LED201 new design">
          <a:extLst>
            <a:ext uri="{FF2B5EF4-FFF2-40B4-BE49-F238E27FC236}">
              <a16:creationId xmlns:a16="http://schemas.microsoft.com/office/drawing/2014/main" id="{35E4106C-921F-407D-A5D0-0BE94AB1C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80" name="Picture 1347" descr="F-LED201 new design">
          <a:extLst>
            <a:ext uri="{FF2B5EF4-FFF2-40B4-BE49-F238E27FC236}">
              <a16:creationId xmlns:a16="http://schemas.microsoft.com/office/drawing/2014/main" id="{93860491-5437-4FB9-961F-3D2839C8C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81" name="Picture 1347" descr="F-LED201 new design">
          <a:extLst>
            <a:ext uri="{FF2B5EF4-FFF2-40B4-BE49-F238E27FC236}">
              <a16:creationId xmlns:a16="http://schemas.microsoft.com/office/drawing/2014/main" id="{F43CC8A4-A896-4B34-B728-F639E25D8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82" name="Picture 1347" descr="F-LED201 new design">
          <a:extLst>
            <a:ext uri="{FF2B5EF4-FFF2-40B4-BE49-F238E27FC236}">
              <a16:creationId xmlns:a16="http://schemas.microsoft.com/office/drawing/2014/main" id="{3EBD9724-0F31-478A-91B8-A4E8B19A1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83" name="Picture 1347" descr="F-LED201 new design">
          <a:extLst>
            <a:ext uri="{FF2B5EF4-FFF2-40B4-BE49-F238E27FC236}">
              <a16:creationId xmlns:a16="http://schemas.microsoft.com/office/drawing/2014/main" id="{33AF369C-9B31-4D3D-A0F7-6BD7D97BA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84" name="Picture 1347" descr="F-LED201 new design">
          <a:extLst>
            <a:ext uri="{FF2B5EF4-FFF2-40B4-BE49-F238E27FC236}">
              <a16:creationId xmlns:a16="http://schemas.microsoft.com/office/drawing/2014/main" id="{7CAA57DA-61BD-4465-A853-854653DBC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85" name="Picture 1347" descr="F-LED201 new design">
          <a:extLst>
            <a:ext uri="{FF2B5EF4-FFF2-40B4-BE49-F238E27FC236}">
              <a16:creationId xmlns:a16="http://schemas.microsoft.com/office/drawing/2014/main" id="{C34625C7-286D-40D0-93EA-2533DFB9E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86" name="Picture 1347" descr="F-LED201 new design">
          <a:extLst>
            <a:ext uri="{FF2B5EF4-FFF2-40B4-BE49-F238E27FC236}">
              <a16:creationId xmlns:a16="http://schemas.microsoft.com/office/drawing/2014/main" id="{E84C3225-E20E-46BE-B2FF-C7A3261C8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87" name="Picture 1347" descr="F-LED201 new design">
          <a:extLst>
            <a:ext uri="{FF2B5EF4-FFF2-40B4-BE49-F238E27FC236}">
              <a16:creationId xmlns:a16="http://schemas.microsoft.com/office/drawing/2014/main" id="{0CFC5E70-03D4-4CF3-9636-4387CB2E7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88" name="Picture 1347" descr="F-LED201 new design">
          <a:extLst>
            <a:ext uri="{FF2B5EF4-FFF2-40B4-BE49-F238E27FC236}">
              <a16:creationId xmlns:a16="http://schemas.microsoft.com/office/drawing/2014/main" id="{877BA6C6-AE8E-496B-9D79-4A5D3A14F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89" name="Picture 1347" descr="F-LED201 new design">
          <a:extLst>
            <a:ext uri="{FF2B5EF4-FFF2-40B4-BE49-F238E27FC236}">
              <a16:creationId xmlns:a16="http://schemas.microsoft.com/office/drawing/2014/main" id="{234D4629-A1D7-4BA9-BDBD-D145A7896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90" name="Picture 1347" descr="F-LED201 new design">
          <a:extLst>
            <a:ext uri="{FF2B5EF4-FFF2-40B4-BE49-F238E27FC236}">
              <a16:creationId xmlns:a16="http://schemas.microsoft.com/office/drawing/2014/main" id="{DB3A6927-4E5A-4D8D-937D-7F4E294C5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91" name="Picture 1347" descr="F-LED201 new design">
          <a:extLst>
            <a:ext uri="{FF2B5EF4-FFF2-40B4-BE49-F238E27FC236}">
              <a16:creationId xmlns:a16="http://schemas.microsoft.com/office/drawing/2014/main" id="{3E68B504-58D6-4D65-A93B-276CDF51E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92" name="Picture 1347" descr="F-LED201 new design">
          <a:extLst>
            <a:ext uri="{FF2B5EF4-FFF2-40B4-BE49-F238E27FC236}">
              <a16:creationId xmlns:a16="http://schemas.microsoft.com/office/drawing/2014/main" id="{D9CEE82B-7172-4736-89CA-15A248F004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93" name="Picture 1347" descr="F-LED201 new design">
          <a:extLst>
            <a:ext uri="{FF2B5EF4-FFF2-40B4-BE49-F238E27FC236}">
              <a16:creationId xmlns:a16="http://schemas.microsoft.com/office/drawing/2014/main" id="{119323FD-7379-4C32-9F0F-CF3196839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94" name="Picture 1347" descr="F-LED201 new design">
          <a:extLst>
            <a:ext uri="{FF2B5EF4-FFF2-40B4-BE49-F238E27FC236}">
              <a16:creationId xmlns:a16="http://schemas.microsoft.com/office/drawing/2014/main" id="{DA402D28-FA47-42A0-8FFC-7764020A7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95" name="Picture 1347" descr="F-LED201 new design">
          <a:extLst>
            <a:ext uri="{FF2B5EF4-FFF2-40B4-BE49-F238E27FC236}">
              <a16:creationId xmlns:a16="http://schemas.microsoft.com/office/drawing/2014/main" id="{6048255F-E3D5-419A-ABF3-12C6F1F39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96" name="Picture 1347" descr="F-LED201 new design">
          <a:extLst>
            <a:ext uri="{FF2B5EF4-FFF2-40B4-BE49-F238E27FC236}">
              <a16:creationId xmlns:a16="http://schemas.microsoft.com/office/drawing/2014/main" id="{373EC96B-20D0-47AF-8982-E252AA140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97" name="Picture 1347" descr="F-LED201 new design">
          <a:extLst>
            <a:ext uri="{FF2B5EF4-FFF2-40B4-BE49-F238E27FC236}">
              <a16:creationId xmlns:a16="http://schemas.microsoft.com/office/drawing/2014/main" id="{C896BA46-7B74-49AA-8460-30B47C9954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98" name="Picture 1347" descr="F-LED201 new design">
          <a:extLst>
            <a:ext uri="{FF2B5EF4-FFF2-40B4-BE49-F238E27FC236}">
              <a16:creationId xmlns:a16="http://schemas.microsoft.com/office/drawing/2014/main" id="{C4985584-9C84-4D82-887C-863B14A2E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299" name="Picture 1347" descr="F-LED201 new design">
          <a:extLst>
            <a:ext uri="{FF2B5EF4-FFF2-40B4-BE49-F238E27FC236}">
              <a16:creationId xmlns:a16="http://schemas.microsoft.com/office/drawing/2014/main" id="{D02B2780-9EB2-4209-8A32-CDBB24A48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00" name="Picture 1347" descr="F-LED201 new design">
          <a:extLst>
            <a:ext uri="{FF2B5EF4-FFF2-40B4-BE49-F238E27FC236}">
              <a16:creationId xmlns:a16="http://schemas.microsoft.com/office/drawing/2014/main" id="{3472FF94-C996-4787-B568-D6D85DDD3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01" name="Picture 1347" descr="F-LED201 new design">
          <a:extLst>
            <a:ext uri="{FF2B5EF4-FFF2-40B4-BE49-F238E27FC236}">
              <a16:creationId xmlns:a16="http://schemas.microsoft.com/office/drawing/2014/main" id="{29997066-166A-436A-A569-38B817A8D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02" name="Picture 1347" descr="F-LED201 new design">
          <a:extLst>
            <a:ext uri="{FF2B5EF4-FFF2-40B4-BE49-F238E27FC236}">
              <a16:creationId xmlns:a16="http://schemas.microsoft.com/office/drawing/2014/main" id="{EC9A6CB6-A514-4D5E-9323-49C535788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03" name="Picture 1347" descr="F-LED201 new design">
          <a:extLst>
            <a:ext uri="{FF2B5EF4-FFF2-40B4-BE49-F238E27FC236}">
              <a16:creationId xmlns:a16="http://schemas.microsoft.com/office/drawing/2014/main" id="{97C2D2B2-0938-4B76-A89E-83042F8DF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04" name="Picture 1347" descr="F-LED201 new design">
          <a:extLst>
            <a:ext uri="{FF2B5EF4-FFF2-40B4-BE49-F238E27FC236}">
              <a16:creationId xmlns:a16="http://schemas.microsoft.com/office/drawing/2014/main" id="{F48424F5-627A-424C-9A6B-795C7D398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05" name="Picture 1347" descr="F-LED201 new design">
          <a:extLst>
            <a:ext uri="{FF2B5EF4-FFF2-40B4-BE49-F238E27FC236}">
              <a16:creationId xmlns:a16="http://schemas.microsoft.com/office/drawing/2014/main" id="{AE5F0BA0-7B09-4252-95F4-8D1582D6F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06" name="Picture 1347" descr="F-LED201 new design">
          <a:extLst>
            <a:ext uri="{FF2B5EF4-FFF2-40B4-BE49-F238E27FC236}">
              <a16:creationId xmlns:a16="http://schemas.microsoft.com/office/drawing/2014/main" id="{16AB76B0-D36C-40E6-9C0C-040821BC6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07" name="Picture 1347" descr="F-LED201 new design">
          <a:extLst>
            <a:ext uri="{FF2B5EF4-FFF2-40B4-BE49-F238E27FC236}">
              <a16:creationId xmlns:a16="http://schemas.microsoft.com/office/drawing/2014/main" id="{993F1874-3692-4D92-98C0-0195CAD1B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08" name="Picture 1347" descr="F-LED201 new design">
          <a:extLst>
            <a:ext uri="{FF2B5EF4-FFF2-40B4-BE49-F238E27FC236}">
              <a16:creationId xmlns:a16="http://schemas.microsoft.com/office/drawing/2014/main" id="{7D2DAB0A-F82E-484E-8664-BB5A2A0B1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09" name="Picture 1347" descr="F-LED201 new design">
          <a:extLst>
            <a:ext uri="{FF2B5EF4-FFF2-40B4-BE49-F238E27FC236}">
              <a16:creationId xmlns:a16="http://schemas.microsoft.com/office/drawing/2014/main" id="{9DFDAC17-3835-4881-AF4F-F713A389E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10" name="Picture 1347" descr="F-LED201 new design">
          <a:extLst>
            <a:ext uri="{FF2B5EF4-FFF2-40B4-BE49-F238E27FC236}">
              <a16:creationId xmlns:a16="http://schemas.microsoft.com/office/drawing/2014/main" id="{2E317800-99B6-4F67-A7DC-D3EECB706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11" name="Picture 1347" descr="F-LED201 new design">
          <a:extLst>
            <a:ext uri="{FF2B5EF4-FFF2-40B4-BE49-F238E27FC236}">
              <a16:creationId xmlns:a16="http://schemas.microsoft.com/office/drawing/2014/main" id="{29D10043-EA5F-480B-9039-579F46B12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12" name="Picture 1347" descr="F-LED201 new design">
          <a:extLst>
            <a:ext uri="{FF2B5EF4-FFF2-40B4-BE49-F238E27FC236}">
              <a16:creationId xmlns:a16="http://schemas.microsoft.com/office/drawing/2014/main" id="{3FFBC1AE-4E6D-4A21-9DFC-B67986A58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13" name="Picture 1347" descr="F-LED201 new design">
          <a:extLst>
            <a:ext uri="{FF2B5EF4-FFF2-40B4-BE49-F238E27FC236}">
              <a16:creationId xmlns:a16="http://schemas.microsoft.com/office/drawing/2014/main" id="{D33145B5-0A70-48B4-BB03-F070687BD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14" name="Picture 1347" descr="F-LED201 new design">
          <a:extLst>
            <a:ext uri="{FF2B5EF4-FFF2-40B4-BE49-F238E27FC236}">
              <a16:creationId xmlns:a16="http://schemas.microsoft.com/office/drawing/2014/main" id="{2E6C6193-3B23-476C-94F4-A44FF0100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15" name="Picture 1347" descr="F-LED201 new design">
          <a:extLst>
            <a:ext uri="{FF2B5EF4-FFF2-40B4-BE49-F238E27FC236}">
              <a16:creationId xmlns:a16="http://schemas.microsoft.com/office/drawing/2014/main" id="{83E96F39-FFAC-4C0C-A5C1-D614A74BE6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16" name="Picture 1347" descr="F-LED201 new design">
          <a:extLst>
            <a:ext uri="{FF2B5EF4-FFF2-40B4-BE49-F238E27FC236}">
              <a16:creationId xmlns:a16="http://schemas.microsoft.com/office/drawing/2014/main" id="{1846CBA1-25BE-4B52-8D70-B0157CD89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17" name="Picture 1347" descr="F-LED201 new design">
          <a:extLst>
            <a:ext uri="{FF2B5EF4-FFF2-40B4-BE49-F238E27FC236}">
              <a16:creationId xmlns:a16="http://schemas.microsoft.com/office/drawing/2014/main" id="{EC86E293-0A68-4FCF-B7A8-5AA4B3657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18" name="Picture 1347" descr="F-LED201 new design">
          <a:extLst>
            <a:ext uri="{FF2B5EF4-FFF2-40B4-BE49-F238E27FC236}">
              <a16:creationId xmlns:a16="http://schemas.microsoft.com/office/drawing/2014/main" id="{78A1430E-6B80-4217-A362-483C82838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19" name="Picture 1347" descr="F-LED201 new design">
          <a:extLst>
            <a:ext uri="{FF2B5EF4-FFF2-40B4-BE49-F238E27FC236}">
              <a16:creationId xmlns:a16="http://schemas.microsoft.com/office/drawing/2014/main" id="{6349EB39-FA76-40DF-A188-3EC2B5991A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20" name="Picture 1347" descr="F-LED201 new design">
          <a:extLst>
            <a:ext uri="{FF2B5EF4-FFF2-40B4-BE49-F238E27FC236}">
              <a16:creationId xmlns:a16="http://schemas.microsoft.com/office/drawing/2014/main" id="{68390929-0E43-4757-884E-B4948E1E9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21" name="Picture 1347" descr="F-LED201 new design">
          <a:extLst>
            <a:ext uri="{FF2B5EF4-FFF2-40B4-BE49-F238E27FC236}">
              <a16:creationId xmlns:a16="http://schemas.microsoft.com/office/drawing/2014/main" id="{1A6667CD-BCC4-43E2-8A1A-678A61191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22" name="Picture 1347" descr="F-LED201 new design">
          <a:extLst>
            <a:ext uri="{FF2B5EF4-FFF2-40B4-BE49-F238E27FC236}">
              <a16:creationId xmlns:a16="http://schemas.microsoft.com/office/drawing/2014/main" id="{044E7CE6-2661-46F0-8973-3BE8F248B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23" name="Picture 1347" descr="F-LED201 new design">
          <a:extLst>
            <a:ext uri="{FF2B5EF4-FFF2-40B4-BE49-F238E27FC236}">
              <a16:creationId xmlns:a16="http://schemas.microsoft.com/office/drawing/2014/main" id="{D2E702DE-B3B3-457F-B491-37C03FCF8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24" name="Picture 1347" descr="F-LED201 new design">
          <a:extLst>
            <a:ext uri="{FF2B5EF4-FFF2-40B4-BE49-F238E27FC236}">
              <a16:creationId xmlns:a16="http://schemas.microsoft.com/office/drawing/2014/main" id="{723DA8D3-E35E-47C7-9886-4B0995EFC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25" name="Picture 1347" descr="F-LED201 new design">
          <a:extLst>
            <a:ext uri="{FF2B5EF4-FFF2-40B4-BE49-F238E27FC236}">
              <a16:creationId xmlns:a16="http://schemas.microsoft.com/office/drawing/2014/main" id="{35E2BB22-998D-4C57-BDC3-A179407AF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26" name="Picture 1347" descr="F-LED201 new design">
          <a:extLst>
            <a:ext uri="{FF2B5EF4-FFF2-40B4-BE49-F238E27FC236}">
              <a16:creationId xmlns:a16="http://schemas.microsoft.com/office/drawing/2014/main" id="{76D11C06-BF48-46BB-A1F1-CF2A460D0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27" name="Picture 1347" descr="F-LED201 new design">
          <a:extLst>
            <a:ext uri="{FF2B5EF4-FFF2-40B4-BE49-F238E27FC236}">
              <a16:creationId xmlns:a16="http://schemas.microsoft.com/office/drawing/2014/main" id="{30B89173-8B2B-44C8-96BD-FC39E00D44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28" name="Picture 1347" descr="F-LED201 new design">
          <a:extLst>
            <a:ext uri="{FF2B5EF4-FFF2-40B4-BE49-F238E27FC236}">
              <a16:creationId xmlns:a16="http://schemas.microsoft.com/office/drawing/2014/main" id="{54C3B741-746D-484F-A863-E4243B02E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29" name="Picture 1347" descr="F-LED201 new design">
          <a:extLst>
            <a:ext uri="{FF2B5EF4-FFF2-40B4-BE49-F238E27FC236}">
              <a16:creationId xmlns:a16="http://schemas.microsoft.com/office/drawing/2014/main" id="{64A40A1F-35A5-4655-B7DD-2CC7C31B64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30" name="Picture 1347" descr="F-LED201 new design">
          <a:extLst>
            <a:ext uri="{FF2B5EF4-FFF2-40B4-BE49-F238E27FC236}">
              <a16:creationId xmlns:a16="http://schemas.microsoft.com/office/drawing/2014/main" id="{99A6F673-3D52-450C-AEC3-20F4604F2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31" name="Picture 1347" descr="F-LED201 new design">
          <a:extLst>
            <a:ext uri="{FF2B5EF4-FFF2-40B4-BE49-F238E27FC236}">
              <a16:creationId xmlns:a16="http://schemas.microsoft.com/office/drawing/2014/main" id="{AD0A285C-C2F8-41F1-B0E1-F9FCC0DCF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32" name="Picture 1347" descr="F-LED201 new design">
          <a:extLst>
            <a:ext uri="{FF2B5EF4-FFF2-40B4-BE49-F238E27FC236}">
              <a16:creationId xmlns:a16="http://schemas.microsoft.com/office/drawing/2014/main" id="{4F860CB2-0303-46E0-B07D-7458323A34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33" name="Picture 1347" descr="F-LED201 new design">
          <a:extLst>
            <a:ext uri="{FF2B5EF4-FFF2-40B4-BE49-F238E27FC236}">
              <a16:creationId xmlns:a16="http://schemas.microsoft.com/office/drawing/2014/main" id="{BFE95063-824B-4EF0-8AE1-A7F7D1E7C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34" name="Picture 1347" descr="F-LED201 new design">
          <a:extLst>
            <a:ext uri="{FF2B5EF4-FFF2-40B4-BE49-F238E27FC236}">
              <a16:creationId xmlns:a16="http://schemas.microsoft.com/office/drawing/2014/main" id="{CF39CAA0-6295-497E-82F3-B9FACB0594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35" name="Picture 1347" descr="F-LED201 new design">
          <a:extLst>
            <a:ext uri="{FF2B5EF4-FFF2-40B4-BE49-F238E27FC236}">
              <a16:creationId xmlns:a16="http://schemas.microsoft.com/office/drawing/2014/main" id="{87392F64-94DA-49DC-9F39-96934D7F5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36" name="Picture 1347" descr="F-LED201 new design">
          <a:extLst>
            <a:ext uri="{FF2B5EF4-FFF2-40B4-BE49-F238E27FC236}">
              <a16:creationId xmlns:a16="http://schemas.microsoft.com/office/drawing/2014/main" id="{484B436A-42AB-4DE1-8228-78B023122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37" name="Picture 1347" descr="F-LED201 new design">
          <a:extLst>
            <a:ext uri="{FF2B5EF4-FFF2-40B4-BE49-F238E27FC236}">
              <a16:creationId xmlns:a16="http://schemas.microsoft.com/office/drawing/2014/main" id="{B455C9D9-920A-44A7-A52B-068776B462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38" name="Picture 1347" descr="F-LED201 new design">
          <a:extLst>
            <a:ext uri="{FF2B5EF4-FFF2-40B4-BE49-F238E27FC236}">
              <a16:creationId xmlns:a16="http://schemas.microsoft.com/office/drawing/2014/main" id="{48D54391-806C-462D-925E-1CE979140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39" name="Picture 1347" descr="F-LED201 new design">
          <a:extLst>
            <a:ext uri="{FF2B5EF4-FFF2-40B4-BE49-F238E27FC236}">
              <a16:creationId xmlns:a16="http://schemas.microsoft.com/office/drawing/2014/main" id="{2BA5F1DB-085E-447E-939F-E8A5965EE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40" name="Picture 1347" descr="F-LED201 new design">
          <a:extLst>
            <a:ext uri="{FF2B5EF4-FFF2-40B4-BE49-F238E27FC236}">
              <a16:creationId xmlns:a16="http://schemas.microsoft.com/office/drawing/2014/main" id="{B5075F7E-F349-41E7-BD13-96DCECE48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41" name="Picture 1347" descr="F-LED201 new design">
          <a:extLst>
            <a:ext uri="{FF2B5EF4-FFF2-40B4-BE49-F238E27FC236}">
              <a16:creationId xmlns:a16="http://schemas.microsoft.com/office/drawing/2014/main" id="{EC3210F4-15F7-48DD-9F59-A892743EC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42" name="Picture 1347" descr="F-LED201 new design">
          <a:extLst>
            <a:ext uri="{FF2B5EF4-FFF2-40B4-BE49-F238E27FC236}">
              <a16:creationId xmlns:a16="http://schemas.microsoft.com/office/drawing/2014/main" id="{BBB308FC-33EE-4B3A-86E1-293CB8016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43" name="Picture 1347" descr="F-LED201 new design">
          <a:extLst>
            <a:ext uri="{FF2B5EF4-FFF2-40B4-BE49-F238E27FC236}">
              <a16:creationId xmlns:a16="http://schemas.microsoft.com/office/drawing/2014/main" id="{158103A7-5F1E-4626-BDB6-71F715707D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44" name="Picture 1347" descr="F-LED201 new design">
          <a:extLst>
            <a:ext uri="{FF2B5EF4-FFF2-40B4-BE49-F238E27FC236}">
              <a16:creationId xmlns:a16="http://schemas.microsoft.com/office/drawing/2014/main" id="{76605FE4-522D-4EAB-B252-DE915DFAF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45" name="Picture 1347" descr="F-LED201 new design">
          <a:extLst>
            <a:ext uri="{FF2B5EF4-FFF2-40B4-BE49-F238E27FC236}">
              <a16:creationId xmlns:a16="http://schemas.microsoft.com/office/drawing/2014/main" id="{1B7DFADE-A2BD-4C12-A0B9-F4222BFE9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46" name="Picture 1347" descr="F-LED201 new design">
          <a:extLst>
            <a:ext uri="{FF2B5EF4-FFF2-40B4-BE49-F238E27FC236}">
              <a16:creationId xmlns:a16="http://schemas.microsoft.com/office/drawing/2014/main" id="{9A2996EE-D4EC-45A7-8042-18002BAB9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47" name="Picture 1347" descr="F-LED201 new design">
          <a:extLst>
            <a:ext uri="{FF2B5EF4-FFF2-40B4-BE49-F238E27FC236}">
              <a16:creationId xmlns:a16="http://schemas.microsoft.com/office/drawing/2014/main" id="{7CFEC3AF-AB3C-479B-92C9-967D1158E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48" name="Picture 1347" descr="F-LED201 new design">
          <a:extLst>
            <a:ext uri="{FF2B5EF4-FFF2-40B4-BE49-F238E27FC236}">
              <a16:creationId xmlns:a16="http://schemas.microsoft.com/office/drawing/2014/main" id="{D0A54D24-A08D-480D-B197-907FE4466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49" name="Picture 1347" descr="F-LED201 new design">
          <a:extLst>
            <a:ext uri="{FF2B5EF4-FFF2-40B4-BE49-F238E27FC236}">
              <a16:creationId xmlns:a16="http://schemas.microsoft.com/office/drawing/2014/main" id="{CA7977A9-60BB-45F2-9800-7CC40BF6C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50" name="Picture 1347" descr="F-LED201 new design">
          <a:extLst>
            <a:ext uri="{FF2B5EF4-FFF2-40B4-BE49-F238E27FC236}">
              <a16:creationId xmlns:a16="http://schemas.microsoft.com/office/drawing/2014/main" id="{FBC2551C-AE73-41E6-9F18-DCF1691E5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51" name="Picture 1347" descr="F-LED201 new design">
          <a:extLst>
            <a:ext uri="{FF2B5EF4-FFF2-40B4-BE49-F238E27FC236}">
              <a16:creationId xmlns:a16="http://schemas.microsoft.com/office/drawing/2014/main" id="{4E713E6E-02DC-4DD8-8B7B-B94BA8915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52" name="Picture 1347" descr="F-LED201 new design">
          <a:extLst>
            <a:ext uri="{FF2B5EF4-FFF2-40B4-BE49-F238E27FC236}">
              <a16:creationId xmlns:a16="http://schemas.microsoft.com/office/drawing/2014/main" id="{FACEB432-46B1-42B3-9A40-61040528C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53" name="Picture 1347" descr="F-LED201 new design">
          <a:extLst>
            <a:ext uri="{FF2B5EF4-FFF2-40B4-BE49-F238E27FC236}">
              <a16:creationId xmlns:a16="http://schemas.microsoft.com/office/drawing/2014/main" id="{FDC37627-46EB-446E-8EC4-04DE86D60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54" name="Picture 1347" descr="F-LED201 new design">
          <a:extLst>
            <a:ext uri="{FF2B5EF4-FFF2-40B4-BE49-F238E27FC236}">
              <a16:creationId xmlns:a16="http://schemas.microsoft.com/office/drawing/2014/main" id="{099DDF29-F775-49EB-86C6-6C3A599DB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55" name="Picture 1347" descr="F-LED201 new design">
          <a:extLst>
            <a:ext uri="{FF2B5EF4-FFF2-40B4-BE49-F238E27FC236}">
              <a16:creationId xmlns:a16="http://schemas.microsoft.com/office/drawing/2014/main" id="{5140603C-04A0-4CAD-AB48-19513EA6B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56" name="Picture 1347" descr="F-LED201 new design">
          <a:extLst>
            <a:ext uri="{FF2B5EF4-FFF2-40B4-BE49-F238E27FC236}">
              <a16:creationId xmlns:a16="http://schemas.microsoft.com/office/drawing/2014/main" id="{FAF87BEA-A0E5-4C3D-A4D4-1A4B19C62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57" name="Picture 1347" descr="F-LED201 new design">
          <a:extLst>
            <a:ext uri="{FF2B5EF4-FFF2-40B4-BE49-F238E27FC236}">
              <a16:creationId xmlns:a16="http://schemas.microsoft.com/office/drawing/2014/main" id="{AF815C3A-09B7-44F8-BC6B-16D2073315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58" name="Picture 1347" descr="F-LED201 new design">
          <a:extLst>
            <a:ext uri="{FF2B5EF4-FFF2-40B4-BE49-F238E27FC236}">
              <a16:creationId xmlns:a16="http://schemas.microsoft.com/office/drawing/2014/main" id="{A48E4C9A-51AD-43EE-8388-815857BB8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59" name="Picture 1347" descr="F-LED201 new design">
          <a:extLst>
            <a:ext uri="{FF2B5EF4-FFF2-40B4-BE49-F238E27FC236}">
              <a16:creationId xmlns:a16="http://schemas.microsoft.com/office/drawing/2014/main" id="{C21918AE-6A18-4858-AD6E-36C4683D8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60" name="Picture 1347" descr="F-LED201 new design">
          <a:extLst>
            <a:ext uri="{FF2B5EF4-FFF2-40B4-BE49-F238E27FC236}">
              <a16:creationId xmlns:a16="http://schemas.microsoft.com/office/drawing/2014/main" id="{6534AF78-21DB-478B-8648-8268377769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61" name="Picture 1347" descr="F-LED201 new design">
          <a:extLst>
            <a:ext uri="{FF2B5EF4-FFF2-40B4-BE49-F238E27FC236}">
              <a16:creationId xmlns:a16="http://schemas.microsoft.com/office/drawing/2014/main" id="{1BA8D9EB-DF29-4745-86DE-9602A86A3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62" name="Picture 1347" descr="F-LED201 new design">
          <a:extLst>
            <a:ext uri="{FF2B5EF4-FFF2-40B4-BE49-F238E27FC236}">
              <a16:creationId xmlns:a16="http://schemas.microsoft.com/office/drawing/2014/main" id="{89C39EB2-C353-44B1-AA8D-6B11C8D9F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63" name="Picture 1347" descr="F-LED201 new design">
          <a:extLst>
            <a:ext uri="{FF2B5EF4-FFF2-40B4-BE49-F238E27FC236}">
              <a16:creationId xmlns:a16="http://schemas.microsoft.com/office/drawing/2014/main" id="{2E7EF2F4-FAE2-4081-9E61-0C89B9E39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64" name="Picture 1347" descr="F-LED201 new design">
          <a:extLst>
            <a:ext uri="{FF2B5EF4-FFF2-40B4-BE49-F238E27FC236}">
              <a16:creationId xmlns:a16="http://schemas.microsoft.com/office/drawing/2014/main" id="{D87F5BC8-CF15-4F9D-9039-0333F5E8D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65" name="Picture 1347" descr="F-LED201 new design">
          <a:extLst>
            <a:ext uri="{FF2B5EF4-FFF2-40B4-BE49-F238E27FC236}">
              <a16:creationId xmlns:a16="http://schemas.microsoft.com/office/drawing/2014/main" id="{D93FA26D-4551-4941-99F8-A832211620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66" name="Picture 1347" descr="F-LED201 new design">
          <a:extLst>
            <a:ext uri="{FF2B5EF4-FFF2-40B4-BE49-F238E27FC236}">
              <a16:creationId xmlns:a16="http://schemas.microsoft.com/office/drawing/2014/main" id="{CA1AE82B-5CCD-4E37-87AD-213705CDB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67" name="Picture 1347" descr="F-LED201 new design">
          <a:extLst>
            <a:ext uri="{FF2B5EF4-FFF2-40B4-BE49-F238E27FC236}">
              <a16:creationId xmlns:a16="http://schemas.microsoft.com/office/drawing/2014/main" id="{A84927B8-137C-4BFB-B394-4CF761E2ED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68" name="Picture 1347" descr="F-LED201 new design">
          <a:extLst>
            <a:ext uri="{FF2B5EF4-FFF2-40B4-BE49-F238E27FC236}">
              <a16:creationId xmlns:a16="http://schemas.microsoft.com/office/drawing/2014/main" id="{0D332616-6BB1-42E4-AADF-BEEA81CFA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69" name="Picture 1347" descr="F-LED201 new design">
          <a:extLst>
            <a:ext uri="{FF2B5EF4-FFF2-40B4-BE49-F238E27FC236}">
              <a16:creationId xmlns:a16="http://schemas.microsoft.com/office/drawing/2014/main" id="{C0D8ACA1-D065-496A-8EA7-DEE6880C3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70" name="Picture 1347" descr="F-LED201 new design">
          <a:extLst>
            <a:ext uri="{FF2B5EF4-FFF2-40B4-BE49-F238E27FC236}">
              <a16:creationId xmlns:a16="http://schemas.microsoft.com/office/drawing/2014/main" id="{85197A5E-1215-4919-8724-F9CBF62A3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71" name="Picture 1347" descr="F-LED201 new design">
          <a:extLst>
            <a:ext uri="{FF2B5EF4-FFF2-40B4-BE49-F238E27FC236}">
              <a16:creationId xmlns:a16="http://schemas.microsoft.com/office/drawing/2014/main" id="{F4C2929C-C87D-498F-8846-09C0A0EF7E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72" name="Picture 1347" descr="F-LED201 new design">
          <a:extLst>
            <a:ext uri="{FF2B5EF4-FFF2-40B4-BE49-F238E27FC236}">
              <a16:creationId xmlns:a16="http://schemas.microsoft.com/office/drawing/2014/main" id="{5403C8A1-2AC1-4CF1-907E-395DFD64C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73" name="Picture 1347" descr="F-LED201 new design">
          <a:extLst>
            <a:ext uri="{FF2B5EF4-FFF2-40B4-BE49-F238E27FC236}">
              <a16:creationId xmlns:a16="http://schemas.microsoft.com/office/drawing/2014/main" id="{1C48544B-9E0E-49A1-AF2F-591382227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74" name="Picture 1347" descr="F-LED201 new design">
          <a:extLst>
            <a:ext uri="{FF2B5EF4-FFF2-40B4-BE49-F238E27FC236}">
              <a16:creationId xmlns:a16="http://schemas.microsoft.com/office/drawing/2014/main" id="{A13D5018-7939-4A8E-9E1E-9DCBF395F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75" name="Picture 1347" descr="F-LED201 new design">
          <a:extLst>
            <a:ext uri="{FF2B5EF4-FFF2-40B4-BE49-F238E27FC236}">
              <a16:creationId xmlns:a16="http://schemas.microsoft.com/office/drawing/2014/main" id="{BDD4BD83-D7D2-4FA8-B30D-659B2A0B1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76" name="Picture 1347" descr="F-LED201 new design">
          <a:extLst>
            <a:ext uri="{FF2B5EF4-FFF2-40B4-BE49-F238E27FC236}">
              <a16:creationId xmlns:a16="http://schemas.microsoft.com/office/drawing/2014/main" id="{A5D3E4DE-4867-423D-889A-53F73A47C3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77" name="Picture 1347" descr="F-LED201 new design">
          <a:extLst>
            <a:ext uri="{FF2B5EF4-FFF2-40B4-BE49-F238E27FC236}">
              <a16:creationId xmlns:a16="http://schemas.microsoft.com/office/drawing/2014/main" id="{7D8D03CE-FD6D-4C85-87CB-3F9826DAC7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78" name="Picture 1347" descr="F-LED201 new design">
          <a:extLst>
            <a:ext uri="{FF2B5EF4-FFF2-40B4-BE49-F238E27FC236}">
              <a16:creationId xmlns:a16="http://schemas.microsoft.com/office/drawing/2014/main" id="{282D1ECA-2420-407C-9753-1B7B5D740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79" name="Picture 1347" descr="F-LED201 new design">
          <a:extLst>
            <a:ext uri="{FF2B5EF4-FFF2-40B4-BE49-F238E27FC236}">
              <a16:creationId xmlns:a16="http://schemas.microsoft.com/office/drawing/2014/main" id="{E4DF4313-D549-4470-A3C4-58CA880A15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80" name="Picture 1347" descr="F-LED201 new design">
          <a:extLst>
            <a:ext uri="{FF2B5EF4-FFF2-40B4-BE49-F238E27FC236}">
              <a16:creationId xmlns:a16="http://schemas.microsoft.com/office/drawing/2014/main" id="{5E548FAE-11FE-4885-A2A4-930BBD327D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81" name="Picture 1347" descr="F-LED201 new design">
          <a:extLst>
            <a:ext uri="{FF2B5EF4-FFF2-40B4-BE49-F238E27FC236}">
              <a16:creationId xmlns:a16="http://schemas.microsoft.com/office/drawing/2014/main" id="{4C6626D9-A14F-4C96-A829-741D3C8CE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82" name="Picture 1347" descr="F-LED201 new design">
          <a:extLst>
            <a:ext uri="{FF2B5EF4-FFF2-40B4-BE49-F238E27FC236}">
              <a16:creationId xmlns:a16="http://schemas.microsoft.com/office/drawing/2014/main" id="{155EDF7D-277F-41E2-813E-1DD12595E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83" name="Picture 1347" descr="F-LED201 new design">
          <a:extLst>
            <a:ext uri="{FF2B5EF4-FFF2-40B4-BE49-F238E27FC236}">
              <a16:creationId xmlns:a16="http://schemas.microsoft.com/office/drawing/2014/main" id="{0E08C1BB-F3B1-4D76-9C3C-AF7D52E97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84" name="Picture 1347" descr="F-LED201 new design">
          <a:extLst>
            <a:ext uri="{FF2B5EF4-FFF2-40B4-BE49-F238E27FC236}">
              <a16:creationId xmlns:a16="http://schemas.microsoft.com/office/drawing/2014/main" id="{9BB0F67D-596D-4D48-9F6E-D570C35A5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85" name="Picture 1347" descr="F-LED201 new design">
          <a:extLst>
            <a:ext uri="{FF2B5EF4-FFF2-40B4-BE49-F238E27FC236}">
              <a16:creationId xmlns:a16="http://schemas.microsoft.com/office/drawing/2014/main" id="{9A7BA882-9391-44AA-84FF-4BA69E296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86" name="Picture 1347" descr="F-LED201 new design">
          <a:extLst>
            <a:ext uri="{FF2B5EF4-FFF2-40B4-BE49-F238E27FC236}">
              <a16:creationId xmlns:a16="http://schemas.microsoft.com/office/drawing/2014/main" id="{D7776687-C570-4F36-B328-5201B169A2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87" name="Picture 1347" descr="F-LED201 new design">
          <a:extLst>
            <a:ext uri="{FF2B5EF4-FFF2-40B4-BE49-F238E27FC236}">
              <a16:creationId xmlns:a16="http://schemas.microsoft.com/office/drawing/2014/main" id="{75112EB7-08FE-4110-A00B-AB509288F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88" name="Picture 1347" descr="F-LED201 new design">
          <a:extLst>
            <a:ext uri="{FF2B5EF4-FFF2-40B4-BE49-F238E27FC236}">
              <a16:creationId xmlns:a16="http://schemas.microsoft.com/office/drawing/2014/main" id="{B2CCE1DA-27A3-4C02-AD30-04D421001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89" name="Picture 1347" descr="F-LED201 new design">
          <a:extLst>
            <a:ext uri="{FF2B5EF4-FFF2-40B4-BE49-F238E27FC236}">
              <a16:creationId xmlns:a16="http://schemas.microsoft.com/office/drawing/2014/main" id="{A5240D85-29D4-45D1-9680-96D7D7D4D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90" name="Picture 1347" descr="F-LED201 new design">
          <a:extLst>
            <a:ext uri="{FF2B5EF4-FFF2-40B4-BE49-F238E27FC236}">
              <a16:creationId xmlns:a16="http://schemas.microsoft.com/office/drawing/2014/main" id="{97B3716D-FFC2-4A53-A888-CA650D6160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91" name="Picture 1347" descr="F-LED201 new design">
          <a:extLst>
            <a:ext uri="{FF2B5EF4-FFF2-40B4-BE49-F238E27FC236}">
              <a16:creationId xmlns:a16="http://schemas.microsoft.com/office/drawing/2014/main" id="{50F7BA69-32EA-431A-A7C9-DBF53EB6F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92" name="Picture 1347" descr="F-LED201 new design">
          <a:extLst>
            <a:ext uri="{FF2B5EF4-FFF2-40B4-BE49-F238E27FC236}">
              <a16:creationId xmlns:a16="http://schemas.microsoft.com/office/drawing/2014/main" id="{D52EF51F-429E-46DD-92B2-476CBBE47E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93" name="Picture 1347" descr="F-LED201 new design">
          <a:extLst>
            <a:ext uri="{FF2B5EF4-FFF2-40B4-BE49-F238E27FC236}">
              <a16:creationId xmlns:a16="http://schemas.microsoft.com/office/drawing/2014/main" id="{B55460AD-18C9-4B85-9B71-CAC1632047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94" name="Picture 1347" descr="F-LED201 new design">
          <a:extLst>
            <a:ext uri="{FF2B5EF4-FFF2-40B4-BE49-F238E27FC236}">
              <a16:creationId xmlns:a16="http://schemas.microsoft.com/office/drawing/2014/main" id="{8C555DCB-65EA-4AC6-A20B-9FEAA9AE1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95" name="Picture 1347" descr="F-LED201 new design">
          <a:extLst>
            <a:ext uri="{FF2B5EF4-FFF2-40B4-BE49-F238E27FC236}">
              <a16:creationId xmlns:a16="http://schemas.microsoft.com/office/drawing/2014/main" id="{1A246E51-FDD1-4B2F-AB80-F2523B79A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96" name="Picture 1347" descr="F-LED201 new design">
          <a:extLst>
            <a:ext uri="{FF2B5EF4-FFF2-40B4-BE49-F238E27FC236}">
              <a16:creationId xmlns:a16="http://schemas.microsoft.com/office/drawing/2014/main" id="{687F2557-D029-4737-B085-F223D601B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97" name="Picture 1347" descr="F-LED201 new design">
          <a:extLst>
            <a:ext uri="{FF2B5EF4-FFF2-40B4-BE49-F238E27FC236}">
              <a16:creationId xmlns:a16="http://schemas.microsoft.com/office/drawing/2014/main" id="{E022CEC2-B144-4EBF-AD4A-EF2608B9E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98" name="Picture 1347" descr="F-LED201 new design">
          <a:extLst>
            <a:ext uri="{FF2B5EF4-FFF2-40B4-BE49-F238E27FC236}">
              <a16:creationId xmlns:a16="http://schemas.microsoft.com/office/drawing/2014/main" id="{510E4D3F-F94E-46A6-8E35-D5ABF3540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399" name="Picture 1347" descr="F-LED201 new design">
          <a:extLst>
            <a:ext uri="{FF2B5EF4-FFF2-40B4-BE49-F238E27FC236}">
              <a16:creationId xmlns:a16="http://schemas.microsoft.com/office/drawing/2014/main" id="{8B0882A2-B47D-4565-8789-35A90D599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00" name="Picture 1347" descr="F-LED201 new design">
          <a:extLst>
            <a:ext uri="{FF2B5EF4-FFF2-40B4-BE49-F238E27FC236}">
              <a16:creationId xmlns:a16="http://schemas.microsoft.com/office/drawing/2014/main" id="{E7A965ED-92AC-4397-952E-1188F9210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01" name="Picture 1347" descr="F-LED201 new design">
          <a:extLst>
            <a:ext uri="{FF2B5EF4-FFF2-40B4-BE49-F238E27FC236}">
              <a16:creationId xmlns:a16="http://schemas.microsoft.com/office/drawing/2014/main" id="{57178449-7734-486A-A034-B80D2F97A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02" name="Picture 1347" descr="F-LED201 new design">
          <a:extLst>
            <a:ext uri="{FF2B5EF4-FFF2-40B4-BE49-F238E27FC236}">
              <a16:creationId xmlns:a16="http://schemas.microsoft.com/office/drawing/2014/main" id="{6845B94E-BCCD-4A40-AB94-FE1D6EEBD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03" name="Picture 1347" descr="F-LED201 new design">
          <a:extLst>
            <a:ext uri="{FF2B5EF4-FFF2-40B4-BE49-F238E27FC236}">
              <a16:creationId xmlns:a16="http://schemas.microsoft.com/office/drawing/2014/main" id="{F9456883-4D28-439E-AA3A-A998FF3E1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04" name="Picture 1347" descr="F-LED201 new design">
          <a:extLst>
            <a:ext uri="{FF2B5EF4-FFF2-40B4-BE49-F238E27FC236}">
              <a16:creationId xmlns:a16="http://schemas.microsoft.com/office/drawing/2014/main" id="{3A0E7D63-0817-476F-B85F-19A2573C03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05" name="Picture 1347" descr="F-LED201 new design">
          <a:extLst>
            <a:ext uri="{FF2B5EF4-FFF2-40B4-BE49-F238E27FC236}">
              <a16:creationId xmlns:a16="http://schemas.microsoft.com/office/drawing/2014/main" id="{5AB3AD2A-1D90-4799-9914-9677CA372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06" name="Picture 1347" descr="F-LED201 new design">
          <a:extLst>
            <a:ext uri="{FF2B5EF4-FFF2-40B4-BE49-F238E27FC236}">
              <a16:creationId xmlns:a16="http://schemas.microsoft.com/office/drawing/2014/main" id="{71FD0360-4684-4B1A-8EE8-96A486ABD0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07" name="Picture 1347" descr="F-LED201 new design">
          <a:extLst>
            <a:ext uri="{FF2B5EF4-FFF2-40B4-BE49-F238E27FC236}">
              <a16:creationId xmlns:a16="http://schemas.microsoft.com/office/drawing/2014/main" id="{715C90FD-C2D0-4FFF-90E1-E5A6C2DFC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08" name="Picture 1347" descr="F-LED201 new design">
          <a:extLst>
            <a:ext uri="{FF2B5EF4-FFF2-40B4-BE49-F238E27FC236}">
              <a16:creationId xmlns:a16="http://schemas.microsoft.com/office/drawing/2014/main" id="{EB6F5712-754C-4287-8BC2-9D2175E04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09" name="Picture 1347" descr="F-LED201 new design">
          <a:extLst>
            <a:ext uri="{FF2B5EF4-FFF2-40B4-BE49-F238E27FC236}">
              <a16:creationId xmlns:a16="http://schemas.microsoft.com/office/drawing/2014/main" id="{080FAD46-DDC4-41E7-9F8F-FED25DEDA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10" name="Picture 1347" descr="F-LED201 new design">
          <a:extLst>
            <a:ext uri="{FF2B5EF4-FFF2-40B4-BE49-F238E27FC236}">
              <a16:creationId xmlns:a16="http://schemas.microsoft.com/office/drawing/2014/main" id="{97A3518C-EED7-490A-9A58-A427FF8D1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11" name="Picture 1347" descr="F-LED201 new design">
          <a:extLst>
            <a:ext uri="{FF2B5EF4-FFF2-40B4-BE49-F238E27FC236}">
              <a16:creationId xmlns:a16="http://schemas.microsoft.com/office/drawing/2014/main" id="{5BEE17D6-87F8-441E-9592-0CFF399A2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12" name="Picture 1347" descr="F-LED201 new design">
          <a:extLst>
            <a:ext uri="{FF2B5EF4-FFF2-40B4-BE49-F238E27FC236}">
              <a16:creationId xmlns:a16="http://schemas.microsoft.com/office/drawing/2014/main" id="{E183EBD1-5E08-4A17-8B09-98A1894E8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13" name="Picture 1347" descr="F-LED201 new design">
          <a:extLst>
            <a:ext uri="{FF2B5EF4-FFF2-40B4-BE49-F238E27FC236}">
              <a16:creationId xmlns:a16="http://schemas.microsoft.com/office/drawing/2014/main" id="{16DE7D95-D838-416C-AAC9-3CD99EA39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14" name="Picture 1347" descr="F-LED201 new design">
          <a:extLst>
            <a:ext uri="{FF2B5EF4-FFF2-40B4-BE49-F238E27FC236}">
              <a16:creationId xmlns:a16="http://schemas.microsoft.com/office/drawing/2014/main" id="{DF84F8ED-74B8-4ECB-B841-B4DD3E3D7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15" name="Picture 1347" descr="F-LED201 new design">
          <a:extLst>
            <a:ext uri="{FF2B5EF4-FFF2-40B4-BE49-F238E27FC236}">
              <a16:creationId xmlns:a16="http://schemas.microsoft.com/office/drawing/2014/main" id="{2FD1BF6D-8153-40D8-98D6-3C7065016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16" name="Picture 1347" descr="F-LED201 new design">
          <a:extLst>
            <a:ext uri="{FF2B5EF4-FFF2-40B4-BE49-F238E27FC236}">
              <a16:creationId xmlns:a16="http://schemas.microsoft.com/office/drawing/2014/main" id="{57ACA055-6500-402C-A2DB-56181A910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17" name="Picture 1347" descr="F-LED201 new design">
          <a:extLst>
            <a:ext uri="{FF2B5EF4-FFF2-40B4-BE49-F238E27FC236}">
              <a16:creationId xmlns:a16="http://schemas.microsoft.com/office/drawing/2014/main" id="{F955FC8F-8ECF-434F-AE7F-D19DF8D19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18" name="Picture 1347" descr="F-LED201 new design">
          <a:extLst>
            <a:ext uri="{FF2B5EF4-FFF2-40B4-BE49-F238E27FC236}">
              <a16:creationId xmlns:a16="http://schemas.microsoft.com/office/drawing/2014/main" id="{D4315BBE-523E-46C4-8BEF-C0FF7EEEC9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19" name="Picture 1347" descr="F-LED201 new design">
          <a:extLst>
            <a:ext uri="{FF2B5EF4-FFF2-40B4-BE49-F238E27FC236}">
              <a16:creationId xmlns:a16="http://schemas.microsoft.com/office/drawing/2014/main" id="{F7F53D5F-37B1-45C4-B378-E9DE5EF03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20" name="Picture 1347" descr="F-LED201 new design">
          <a:extLst>
            <a:ext uri="{FF2B5EF4-FFF2-40B4-BE49-F238E27FC236}">
              <a16:creationId xmlns:a16="http://schemas.microsoft.com/office/drawing/2014/main" id="{8700298E-B7F5-4621-A670-5DE2369C9D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21" name="Picture 1347" descr="F-LED201 new design">
          <a:extLst>
            <a:ext uri="{FF2B5EF4-FFF2-40B4-BE49-F238E27FC236}">
              <a16:creationId xmlns:a16="http://schemas.microsoft.com/office/drawing/2014/main" id="{C905FCE1-5A62-4570-B321-CF6DB153A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22" name="Picture 1347" descr="F-LED201 new design">
          <a:extLst>
            <a:ext uri="{FF2B5EF4-FFF2-40B4-BE49-F238E27FC236}">
              <a16:creationId xmlns:a16="http://schemas.microsoft.com/office/drawing/2014/main" id="{EE4FFC98-1576-43EC-B64B-342D96C6D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23" name="Picture 1347" descr="F-LED201 new design">
          <a:extLst>
            <a:ext uri="{FF2B5EF4-FFF2-40B4-BE49-F238E27FC236}">
              <a16:creationId xmlns:a16="http://schemas.microsoft.com/office/drawing/2014/main" id="{2287D19B-344D-49A7-A619-ACCF78EEC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24" name="Picture 1347" descr="F-LED201 new design">
          <a:extLst>
            <a:ext uri="{FF2B5EF4-FFF2-40B4-BE49-F238E27FC236}">
              <a16:creationId xmlns:a16="http://schemas.microsoft.com/office/drawing/2014/main" id="{E330E527-8FB5-408F-9B3E-280644CE2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25" name="Picture 1347" descr="F-LED201 new design">
          <a:extLst>
            <a:ext uri="{FF2B5EF4-FFF2-40B4-BE49-F238E27FC236}">
              <a16:creationId xmlns:a16="http://schemas.microsoft.com/office/drawing/2014/main" id="{AC9D0474-B579-4906-AF33-0152AF168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26" name="Picture 1347" descr="F-LED201 new design">
          <a:extLst>
            <a:ext uri="{FF2B5EF4-FFF2-40B4-BE49-F238E27FC236}">
              <a16:creationId xmlns:a16="http://schemas.microsoft.com/office/drawing/2014/main" id="{EE88197F-0C5E-4E78-A095-717645EDF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27" name="Picture 1347" descr="F-LED201 new design">
          <a:extLst>
            <a:ext uri="{FF2B5EF4-FFF2-40B4-BE49-F238E27FC236}">
              <a16:creationId xmlns:a16="http://schemas.microsoft.com/office/drawing/2014/main" id="{73252A9F-1721-46B3-969F-0282A23DD7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28" name="Picture 1347" descr="F-LED201 new design">
          <a:extLst>
            <a:ext uri="{FF2B5EF4-FFF2-40B4-BE49-F238E27FC236}">
              <a16:creationId xmlns:a16="http://schemas.microsoft.com/office/drawing/2014/main" id="{C98B4EF4-1A5C-4000-8C6C-A873C9D51B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29" name="Picture 1347" descr="F-LED201 new design">
          <a:extLst>
            <a:ext uri="{FF2B5EF4-FFF2-40B4-BE49-F238E27FC236}">
              <a16:creationId xmlns:a16="http://schemas.microsoft.com/office/drawing/2014/main" id="{3E6C055F-0512-46D6-9A97-4E7F3ADC1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30" name="Picture 1347" descr="F-LED201 new design">
          <a:extLst>
            <a:ext uri="{FF2B5EF4-FFF2-40B4-BE49-F238E27FC236}">
              <a16:creationId xmlns:a16="http://schemas.microsoft.com/office/drawing/2014/main" id="{02BDB424-57E1-46EB-917F-B7BB5C85B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31" name="Picture 1347" descr="F-LED201 new design">
          <a:extLst>
            <a:ext uri="{FF2B5EF4-FFF2-40B4-BE49-F238E27FC236}">
              <a16:creationId xmlns:a16="http://schemas.microsoft.com/office/drawing/2014/main" id="{292E9CD4-1942-4163-85BD-501B84371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32" name="Picture 1347" descr="F-LED201 new design">
          <a:extLst>
            <a:ext uri="{FF2B5EF4-FFF2-40B4-BE49-F238E27FC236}">
              <a16:creationId xmlns:a16="http://schemas.microsoft.com/office/drawing/2014/main" id="{76A7623D-01F9-425E-8B44-3D0F74881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33" name="Picture 1347" descr="F-LED201 new design">
          <a:extLst>
            <a:ext uri="{FF2B5EF4-FFF2-40B4-BE49-F238E27FC236}">
              <a16:creationId xmlns:a16="http://schemas.microsoft.com/office/drawing/2014/main" id="{46B8FFC6-435C-4868-9ACF-B70B2480D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34" name="Picture 1347" descr="F-LED201 new design">
          <a:extLst>
            <a:ext uri="{FF2B5EF4-FFF2-40B4-BE49-F238E27FC236}">
              <a16:creationId xmlns:a16="http://schemas.microsoft.com/office/drawing/2014/main" id="{34F8EEE9-0678-4E56-AAC5-FFCF9F038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35" name="Picture 1347" descr="F-LED201 new design">
          <a:extLst>
            <a:ext uri="{FF2B5EF4-FFF2-40B4-BE49-F238E27FC236}">
              <a16:creationId xmlns:a16="http://schemas.microsoft.com/office/drawing/2014/main" id="{31EC4410-372B-40FA-A17C-2B2FC77E6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36" name="Picture 1347" descr="F-LED201 new design">
          <a:extLst>
            <a:ext uri="{FF2B5EF4-FFF2-40B4-BE49-F238E27FC236}">
              <a16:creationId xmlns:a16="http://schemas.microsoft.com/office/drawing/2014/main" id="{ABDFBF89-65C6-4E57-83B9-2C4A5B3A3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37" name="Picture 1347" descr="F-LED201 new design">
          <a:extLst>
            <a:ext uri="{FF2B5EF4-FFF2-40B4-BE49-F238E27FC236}">
              <a16:creationId xmlns:a16="http://schemas.microsoft.com/office/drawing/2014/main" id="{125F5105-C5E7-4ECA-8196-45A4A77BB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38" name="Picture 1347" descr="F-LED201 new design">
          <a:extLst>
            <a:ext uri="{FF2B5EF4-FFF2-40B4-BE49-F238E27FC236}">
              <a16:creationId xmlns:a16="http://schemas.microsoft.com/office/drawing/2014/main" id="{3031CC5B-69FB-45D2-9126-80C9960F7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39" name="Picture 1347" descr="F-LED201 new design">
          <a:extLst>
            <a:ext uri="{FF2B5EF4-FFF2-40B4-BE49-F238E27FC236}">
              <a16:creationId xmlns:a16="http://schemas.microsoft.com/office/drawing/2014/main" id="{1540FDF3-3151-408D-8E7A-AD2CC29F8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40" name="Picture 1347" descr="F-LED201 new design">
          <a:extLst>
            <a:ext uri="{FF2B5EF4-FFF2-40B4-BE49-F238E27FC236}">
              <a16:creationId xmlns:a16="http://schemas.microsoft.com/office/drawing/2014/main" id="{92F27F54-45F4-417B-BECC-7F2581037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41" name="Picture 1347" descr="F-LED201 new design">
          <a:extLst>
            <a:ext uri="{FF2B5EF4-FFF2-40B4-BE49-F238E27FC236}">
              <a16:creationId xmlns:a16="http://schemas.microsoft.com/office/drawing/2014/main" id="{433E9911-E646-4744-8EA4-CB18DAB53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42" name="Picture 1347" descr="F-LED201 new design">
          <a:extLst>
            <a:ext uri="{FF2B5EF4-FFF2-40B4-BE49-F238E27FC236}">
              <a16:creationId xmlns:a16="http://schemas.microsoft.com/office/drawing/2014/main" id="{C0BED6E6-A7B1-4249-9877-D2CA9DBFE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43" name="Picture 1347" descr="F-LED201 new design">
          <a:extLst>
            <a:ext uri="{FF2B5EF4-FFF2-40B4-BE49-F238E27FC236}">
              <a16:creationId xmlns:a16="http://schemas.microsoft.com/office/drawing/2014/main" id="{A67FC4F2-2220-4D23-ACA8-512A88D5D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44" name="Picture 1347" descr="F-LED201 new design">
          <a:extLst>
            <a:ext uri="{FF2B5EF4-FFF2-40B4-BE49-F238E27FC236}">
              <a16:creationId xmlns:a16="http://schemas.microsoft.com/office/drawing/2014/main" id="{F6F2B5E3-309C-447F-8C1E-E1C8211BF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45" name="Picture 1347" descr="F-LED201 new design">
          <a:extLst>
            <a:ext uri="{FF2B5EF4-FFF2-40B4-BE49-F238E27FC236}">
              <a16:creationId xmlns:a16="http://schemas.microsoft.com/office/drawing/2014/main" id="{2AFAC314-D213-414C-BED0-4F7F63B9D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46" name="Picture 1347" descr="F-LED201 new design">
          <a:extLst>
            <a:ext uri="{FF2B5EF4-FFF2-40B4-BE49-F238E27FC236}">
              <a16:creationId xmlns:a16="http://schemas.microsoft.com/office/drawing/2014/main" id="{5EFB9293-10FE-4A1C-A761-4BDA1AAE9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47" name="Picture 1347" descr="F-LED201 new design">
          <a:extLst>
            <a:ext uri="{FF2B5EF4-FFF2-40B4-BE49-F238E27FC236}">
              <a16:creationId xmlns:a16="http://schemas.microsoft.com/office/drawing/2014/main" id="{50E2CBA4-916D-4D4B-97B0-68F5DA636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48" name="Picture 1347" descr="F-LED201 new design">
          <a:extLst>
            <a:ext uri="{FF2B5EF4-FFF2-40B4-BE49-F238E27FC236}">
              <a16:creationId xmlns:a16="http://schemas.microsoft.com/office/drawing/2014/main" id="{0101F6A8-2B06-4DD4-AEAD-12335FB6C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49" name="Picture 1347" descr="F-LED201 new design">
          <a:extLst>
            <a:ext uri="{FF2B5EF4-FFF2-40B4-BE49-F238E27FC236}">
              <a16:creationId xmlns:a16="http://schemas.microsoft.com/office/drawing/2014/main" id="{904FA6E2-A8D1-4228-82ED-DFDF74128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50" name="Picture 1347" descr="F-LED201 new design">
          <a:extLst>
            <a:ext uri="{FF2B5EF4-FFF2-40B4-BE49-F238E27FC236}">
              <a16:creationId xmlns:a16="http://schemas.microsoft.com/office/drawing/2014/main" id="{40C846BA-C14F-4008-B347-7B04F800D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51" name="Picture 1347" descr="F-LED201 new design">
          <a:extLst>
            <a:ext uri="{FF2B5EF4-FFF2-40B4-BE49-F238E27FC236}">
              <a16:creationId xmlns:a16="http://schemas.microsoft.com/office/drawing/2014/main" id="{3B24D71C-E7A6-450C-AC54-F54BDE6E3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52" name="Picture 1347" descr="F-LED201 new design">
          <a:extLst>
            <a:ext uri="{FF2B5EF4-FFF2-40B4-BE49-F238E27FC236}">
              <a16:creationId xmlns:a16="http://schemas.microsoft.com/office/drawing/2014/main" id="{74183AE3-81B2-4DB2-B84C-804CCA5C5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53" name="Picture 1347" descr="F-LED201 new design">
          <a:extLst>
            <a:ext uri="{FF2B5EF4-FFF2-40B4-BE49-F238E27FC236}">
              <a16:creationId xmlns:a16="http://schemas.microsoft.com/office/drawing/2014/main" id="{08F274FD-AE4C-486D-8907-0A054CD0D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54" name="Picture 1347" descr="F-LED201 new design">
          <a:extLst>
            <a:ext uri="{FF2B5EF4-FFF2-40B4-BE49-F238E27FC236}">
              <a16:creationId xmlns:a16="http://schemas.microsoft.com/office/drawing/2014/main" id="{3551376F-AA1A-45FA-A8EA-EFD919C3C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55" name="Picture 1347" descr="F-LED201 new design">
          <a:extLst>
            <a:ext uri="{FF2B5EF4-FFF2-40B4-BE49-F238E27FC236}">
              <a16:creationId xmlns:a16="http://schemas.microsoft.com/office/drawing/2014/main" id="{B9C3D70C-CC98-45F7-B3D2-D42C4875F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56" name="Picture 1347" descr="F-LED201 new design">
          <a:extLst>
            <a:ext uri="{FF2B5EF4-FFF2-40B4-BE49-F238E27FC236}">
              <a16:creationId xmlns:a16="http://schemas.microsoft.com/office/drawing/2014/main" id="{D62E92C3-872E-4BEB-B441-424209B91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57" name="Picture 1347" descr="F-LED201 new design">
          <a:extLst>
            <a:ext uri="{FF2B5EF4-FFF2-40B4-BE49-F238E27FC236}">
              <a16:creationId xmlns:a16="http://schemas.microsoft.com/office/drawing/2014/main" id="{86FF98D1-A148-4523-93BB-80B453C07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58" name="Picture 1347" descr="F-LED201 new design">
          <a:extLst>
            <a:ext uri="{FF2B5EF4-FFF2-40B4-BE49-F238E27FC236}">
              <a16:creationId xmlns:a16="http://schemas.microsoft.com/office/drawing/2014/main" id="{C88B221B-166B-4DFC-BF70-74FBDC530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59" name="Picture 1347" descr="F-LED201 new design">
          <a:extLst>
            <a:ext uri="{FF2B5EF4-FFF2-40B4-BE49-F238E27FC236}">
              <a16:creationId xmlns:a16="http://schemas.microsoft.com/office/drawing/2014/main" id="{016DCAD8-5767-482D-8C2C-F9B376498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60" name="Picture 1347" descr="F-LED201 new design">
          <a:extLst>
            <a:ext uri="{FF2B5EF4-FFF2-40B4-BE49-F238E27FC236}">
              <a16:creationId xmlns:a16="http://schemas.microsoft.com/office/drawing/2014/main" id="{51C34AD0-D0D2-4E40-9B95-431566A45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61" name="Picture 1347" descr="F-LED201 new design">
          <a:extLst>
            <a:ext uri="{FF2B5EF4-FFF2-40B4-BE49-F238E27FC236}">
              <a16:creationId xmlns:a16="http://schemas.microsoft.com/office/drawing/2014/main" id="{49FE02CA-FA25-4DBC-999E-CCA5CEBA2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62" name="Picture 1347" descr="F-LED201 new design">
          <a:extLst>
            <a:ext uri="{FF2B5EF4-FFF2-40B4-BE49-F238E27FC236}">
              <a16:creationId xmlns:a16="http://schemas.microsoft.com/office/drawing/2014/main" id="{AA15F281-1BC2-4050-94E3-E7920AE982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63" name="Picture 1347" descr="F-LED201 new design">
          <a:extLst>
            <a:ext uri="{FF2B5EF4-FFF2-40B4-BE49-F238E27FC236}">
              <a16:creationId xmlns:a16="http://schemas.microsoft.com/office/drawing/2014/main" id="{25F519C4-614D-4A7E-96B3-9D7CB40980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64" name="Picture 1347" descr="F-LED201 new design">
          <a:extLst>
            <a:ext uri="{FF2B5EF4-FFF2-40B4-BE49-F238E27FC236}">
              <a16:creationId xmlns:a16="http://schemas.microsoft.com/office/drawing/2014/main" id="{35F47437-0B63-4E59-83E1-CF8C044F7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65" name="Picture 1347" descr="F-LED201 new design">
          <a:extLst>
            <a:ext uri="{FF2B5EF4-FFF2-40B4-BE49-F238E27FC236}">
              <a16:creationId xmlns:a16="http://schemas.microsoft.com/office/drawing/2014/main" id="{D8AF1154-8DD3-4CE7-881E-5ABD0376F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66" name="Picture 1347" descr="F-LED201 new design">
          <a:extLst>
            <a:ext uri="{FF2B5EF4-FFF2-40B4-BE49-F238E27FC236}">
              <a16:creationId xmlns:a16="http://schemas.microsoft.com/office/drawing/2014/main" id="{DD3BF581-F06F-451A-BC0E-ADEEFDDF6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67" name="Picture 1347" descr="F-LED201 new design">
          <a:extLst>
            <a:ext uri="{FF2B5EF4-FFF2-40B4-BE49-F238E27FC236}">
              <a16:creationId xmlns:a16="http://schemas.microsoft.com/office/drawing/2014/main" id="{BAF3D994-A1FD-4319-8F79-E4AE6BE11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68" name="Picture 1347" descr="F-LED201 new design">
          <a:extLst>
            <a:ext uri="{FF2B5EF4-FFF2-40B4-BE49-F238E27FC236}">
              <a16:creationId xmlns:a16="http://schemas.microsoft.com/office/drawing/2014/main" id="{F7CBF996-3C82-4829-9B60-526721BF8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69" name="Picture 1347" descr="F-LED201 new design">
          <a:extLst>
            <a:ext uri="{FF2B5EF4-FFF2-40B4-BE49-F238E27FC236}">
              <a16:creationId xmlns:a16="http://schemas.microsoft.com/office/drawing/2014/main" id="{4AB35E96-FAF0-46F7-85FD-542FE4A3A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70" name="Picture 1347" descr="F-LED201 new design">
          <a:extLst>
            <a:ext uri="{FF2B5EF4-FFF2-40B4-BE49-F238E27FC236}">
              <a16:creationId xmlns:a16="http://schemas.microsoft.com/office/drawing/2014/main" id="{DC1D5BCA-D6D3-435B-93EC-4D6C5679FF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71" name="Picture 1347" descr="F-LED201 new design">
          <a:extLst>
            <a:ext uri="{FF2B5EF4-FFF2-40B4-BE49-F238E27FC236}">
              <a16:creationId xmlns:a16="http://schemas.microsoft.com/office/drawing/2014/main" id="{00BA167B-A1D6-4B9E-96AB-A0306A432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72" name="Picture 1347" descr="F-LED201 new design">
          <a:extLst>
            <a:ext uri="{FF2B5EF4-FFF2-40B4-BE49-F238E27FC236}">
              <a16:creationId xmlns:a16="http://schemas.microsoft.com/office/drawing/2014/main" id="{60F43034-A73B-4AE2-841C-E2094254A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73" name="Picture 1347" descr="F-LED201 new design">
          <a:extLst>
            <a:ext uri="{FF2B5EF4-FFF2-40B4-BE49-F238E27FC236}">
              <a16:creationId xmlns:a16="http://schemas.microsoft.com/office/drawing/2014/main" id="{8CA49AD2-5136-41BF-877E-0622DD9D4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74" name="Picture 1347" descr="F-LED201 new design">
          <a:extLst>
            <a:ext uri="{FF2B5EF4-FFF2-40B4-BE49-F238E27FC236}">
              <a16:creationId xmlns:a16="http://schemas.microsoft.com/office/drawing/2014/main" id="{6AB33344-2EFA-4C29-93B2-E1CF59109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75" name="Picture 1347" descr="F-LED201 new design">
          <a:extLst>
            <a:ext uri="{FF2B5EF4-FFF2-40B4-BE49-F238E27FC236}">
              <a16:creationId xmlns:a16="http://schemas.microsoft.com/office/drawing/2014/main" id="{415E4781-11E6-45C3-B1B3-D25E198E4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76" name="Picture 1347" descr="F-LED201 new design">
          <a:extLst>
            <a:ext uri="{FF2B5EF4-FFF2-40B4-BE49-F238E27FC236}">
              <a16:creationId xmlns:a16="http://schemas.microsoft.com/office/drawing/2014/main" id="{8DC80465-7EFC-4180-B4EF-8ED38D71A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77" name="Picture 1347" descr="F-LED201 new design">
          <a:extLst>
            <a:ext uri="{FF2B5EF4-FFF2-40B4-BE49-F238E27FC236}">
              <a16:creationId xmlns:a16="http://schemas.microsoft.com/office/drawing/2014/main" id="{15ABC32B-4A0A-4936-AEB5-A1992D4A8B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78" name="Picture 1347" descr="F-LED201 new design">
          <a:extLst>
            <a:ext uri="{FF2B5EF4-FFF2-40B4-BE49-F238E27FC236}">
              <a16:creationId xmlns:a16="http://schemas.microsoft.com/office/drawing/2014/main" id="{87A4CA96-0797-49F5-8CDF-DC98EE532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79" name="Picture 1347" descr="F-LED201 new design">
          <a:extLst>
            <a:ext uri="{FF2B5EF4-FFF2-40B4-BE49-F238E27FC236}">
              <a16:creationId xmlns:a16="http://schemas.microsoft.com/office/drawing/2014/main" id="{F778C481-33DA-4D61-8313-92C2C0873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80" name="Picture 1347" descr="F-LED201 new design">
          <a:extLst>
            <a:ext uri="{FF2B5EF4-FFF2-40B4-BE49-F238E27FC236}">
              <a16:creationId xmlns:a16="http://schemas.microsoft.com/office/drawing/2014/main" id="{367CC78C-4103-45E3-92DE-C2DBDF6E0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81" name="Picture 1347" descr="F-LED201 new design">
          <a:extLst>
            <a:ext uri="{FF2B5EF4-FFF2-40B4-BE49-F238E27FC236}">
              <a16:creationId xmlns:a16="http://schemas.microsoft.com/office/drawing/2014/main" id="{050B2627-A1A1-4068-B72E-8F2611230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82" name="Picture 1347" descr="F-LED201 new design">
          <a:extLst>
            <a:ext uri="{FF2B5EF4-FFF2-40B4-BE49-F238E27FC236}">
              <a16:creationId xmlns:a16="http://schemas.microsoft.com/office/drawing/2014/main" id="{B63DCB1D-7032-46CB-9C32-26C95D11A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83" name="Picture 1347" descr="F-LED201 new design">
          <a:extLst>
            <a:ext uri="{FF2B5EF4-FFF2-40B4-BE49-F238E27FC236}">
              <a16:creationId xmlns:a16="http://schemas.microsoft.com/office/drawing/2014/main" id="{C0278181-2D3A-4925-B30E-7C3618CAC8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84" name="Picture 1347" descr="F-LED201 new design">
          <a:extLst>
            <a:ext uri="{FF2B5EF4-FFF2-40B4-BE49-F238E27FC236}">
              <a16:creationId xmlns:a16="http://schemas.microsoft.com/office/drawing/2014/main" id="{B8454AF8-17C5-417C-AB0B-86B0CC727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85" name="Picture 1347" descr="F-LED201 new design">
          <a:extLst>
            <a:ext uri="{FF2B5EF4-FFF2-40B4-BE49-F238E27FC236}">
              <a16:creationId xmlns:a16="http://schemas.microsoft.com/office/drawing/2014/main" id="{5A5DA29F-EB4B-4F50-9116-D418F502E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86" name="Picture 1347" descr="F-LED201 new design">
          <a:extLst>
            <a:ext uri="{FF2B5EF4-FFF2-40B4-BE49-F238E27FC236}">
              <a16:creationId xmlns:a16="http://schemas.microsoft.com/office/drawing/2014/main" id="{8369B996-D4E3-40E7-9C20-EA22296FD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87" name="Picture 1347" descr="F-LED201 new design">
          <a:extLst>
            <a:ext uri="{FF2B5EF4-FFF2-40B4-BE49-F238E27FC236}">
              <a16:creationId xmlns:a16="http://schemas.microsoft.com/office/drawing/2014/main" id="{FBBC7448-EA09-4411-A286-DE73DD6FC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88" name="Picture 1347" descr="F-LED201 new design">
          <a:extLst>
            <a:ext uri="{FF2B5EF4-FFF2-40B4-BE49-F238E27FC236}">
              <a16:creationId xmlns:a16="http://schemas.microsoft.com/office/drawing/2014/main" id="{1D47F84F-4AD9-44F2-9BF7-4076AD6B0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89" name="Picture 1347" descr="F-LED201 new design">
          <a:extLst>
            <a:ext uri="{FF2B5EF4-FFF2-40B4-BE49-F238E27FC236}">
              <a16:creationId xmlns:a16="http://schemas.microsoft.com/office/drawing/2014/main" id="{1132F4F2-D89F-491C-B54E-76E653DB0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90" name="Picture 1347" descr="F-LED201 new design">
          <a:extLst>
            <a:ext uri="{FF2B5EF4-FFF2-40B4-BE49-F238E27FC236}">
              <a16:creationId xmlns:a16="http://schemas.microsoft.com/office/drawing/2014/main" id="{499DD89A-18AA-4204-97D2-E3ABA84934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91" name="Picture 1347" descr="F-LED201 new design">
          <a:extLst>
            <a:ext uri="{FF2B5EF4-FFF2-40B4-BE49-F238E27FC236}">
              <a16:creationId xmlns:a16="http://schemas.microsoft.com/office/drawing/2014/main" id="{FA3BE83C-FCC3-4102-89C5-4826DD9EA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92" name="Picture 1347" descr="F-LED201 new design">
          <a:extLst>
            <a:ext uri="{FF2B5EF4-FFF2-40B4-BE49-F238E27FC236}">
              <a16:creationId xmlns:a16="http://schemas.microsoft.com/office/drawing/2014/main" id="{5934BCF1-3010-48E8-AEDE-1699EA7B0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93" name="Picture 1347" descr="F-LED201 new design">
          <a:extLst>
            <a:ext uri="{FF2B5EF4-FFF2-40B4-BE49-F238E27FC236}">
              <a16:creationId xmlns:a16="http://schemas.microsoft.com/office/drawing/2014/main" id="{039F4DD3-6C69-4A07-953C-ABE416CCF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94" name="Picture 1347" descr="F-LED201 new design">
          <a:extLst>
            <a:ext uri="{FF2B5EF4-FFF2-40B4-BE49-F238E27FC236}">
              <a16:creationId xmlns:a16="http://schemas.microsoft.com/office/drawing/2014/main" id="{3F62028C-3345-4FA2-B9B1-39AF27124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95" name="Picture 1347" descr="F-LED201 new design">
          <a:extLst>
            <a:ext uri="{FF2B5EF4-FFF2-40B4-BE49-F238E27FC236}">
              <a16:creationId xmlns:a16="http://schemas.microsoft.com/office/drawing/2014/main" id="{845D2E7D-32B7-43D1-B464-6169FDCF4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96" name="Picture 1347" descr="F-LED201 new design">
          <a:extLst>
            <a:ext uri="{FF2B5EF4-FFF2-40B4-BE49-F238E27FC236}">
              <a16:creationId xmlns:a16="http://schemas.microsoft.com/office/drawing/2014/main" id="{5E72A897-08E1-43F8-B4A5-B22FFEC1E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97" name="Picture 1347" descr="F-LED201 new design">
          <a:extLst>
            <a:ext uri="{FF2B5EF4-FFF2-40B4-BE49-F238E27FC236}">
              <a16:creationId xmlns:a16="http://schemas.microsoft.com/office/drawing/2014/main" id="{381F3E19-5D01-430D-9311-019616783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98" name="Picture 1347" descr="F-LED201 new design">
          <a:extLst>
            <a:ext uri="{FF2B5EF4-FFF2-40B4-BE49-F238E27FC236}">
              <a16:creationId xmlns:a16="http://schemas.microsoft.com/office/drawing/2014/main" id="{86F9F5E9-8059-42D3-BB5C-65EDD56E5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499" name="Picture 1347" descr="F-LED201 new design">
          <a:extLst>
            <a:ext uri="{FF2B5EF4-FFF2-40B4-BE49-F238E27FC236}">
              <a16:creationId xmlns:a16="http://schemas.microsoft.com/office/drawing/2014/main" id="{AD1C4163-6B0E-4994-BFC9-6524A990E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00" name="Picture 1347" descr="F-LED201 new design">
          <a:extLst>
            <a:ext uri="{FF2B5EF4-FFF2-40B4-BE49-F238E27FC236}">
              <a16:creationId xmlns:a16="http://schemas.microsoft.com/office/drawing/2014/main" id="{C7A0DCFC-6A2A-4E7E-B09A-238052054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01" name="Picture 1347" descr="F-LED201 new design">
          <a:extLst>
            <a:ext uri="{FF2B5EF4-FFF2-40B4-BE49-F238E27FC236}">
              <a16:creationId xmlns:a16="http://schemas.microsoft.com/office/drawing/2014/main" id="{4B750506-AD1D-4A65-A0B0-17B0ADD06E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02" name="Picture 1347" descr="F-LED201 new design">
          <a:extLst>
            <a:ext uri="{FF2B5EF4-FFF2-40B4-BE49-F238E27FC236}">
              <a16:creationId xmlns:a16="http://schemas.microsoft.com/office/drawing/2014/main" id="{FCA058BD-37AE-44C3-BA37-ECE1408CC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03" name="Picture 1347" descr="F-LED201 new design">
          <a:extLst>
            <a:ext uri="{FF2B5EF4-FFF2-40B4-BE49-F238E27FC236}">
              <a16:creationId xmlns:a16="http://schemas.microsoft.com/office/drawing/2014/main" id="{4C1DDF88-0DA1-41C0-A239-8EA04F92D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04" name="Picture 1347" descr="F-LED201 new design">
          <a:extLst>
            <a:ext uri="{FF2B5EF4-FFF2-40B4-BE49-F238E27FC236}">
              <a16:creationId xmlns:a16="http://schemas.microsoft.com/office/drawing/2014/main" id="{747C3473-D55F-40B9-AA7C-B6527E2AA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05" name="Picture 1347" descr="F-LED201 new design">
          <a:extLst>
            <a:ext uri="{FF2B5EF4-FFF2-40B4-BE49-F238E27FC236}">
              <a16:creationId xmlns:a16="http://schemas.microsoft.com/office/drawing/2014/main" id="{CFC628CB-9D5A-44FE-88EB-83621F7F1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06" name="Picture 1347" descr="F-LED201 new design">
          <a:extLst>
            <a:ext uri="{FF2B5EF4-FFF2-40B4-BE49-F238E27FC236}">
              <a16:creationId xmlns:a16="http://schemas.microsoft.com/office/drawing/2014/main" id="{861BF161-BD25-41A1-A588-D94479B83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07" name="Picture 1347" descr="F-LED201 new design">
          <a:extLst>
            <a:ext uri="{FF2B5EF4-FFF2-40B4-BE49-F238E27FC236}">
              <a16:creationId xmlns:a16="http://schemas.microsoft.com/office/drawing/2014/main" id="{91836E86-623B-4A05-B3E5-ABFF0C2F0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08" name="Picture 1347" descr="F-LED201 new design">
          <a:extLst>
            <a:ext uri="{FF2B5EF4-FFF2-40B4-BE49-F238E27FC236}">
              <a16:creationId xmlns:a16="http://schemas.microsoft.com/office/drawing/2014/main" id="{F32BD530-014B-4E12-B554-3577D5490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09" name="Picture 1347" descr="F-LED201 new design">
          <a:extLst>
            <a:ext uri="{FF2B5EF4-FFF2-40B4-BE49-F238E27FC236}">
              <a16:creationId xmlns:a16="http://schemas.microsoft.com/office/drawing/2014/main" id="{7EA453EA-241B-4F90-B97F-8BB9601B80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10" name="Picture 1347" descr="F-LED201 new design">
          <a:extLst>
            <a:ext uri="{FF2B5EF4-FFF2-40B4-BE49-F238E27FC236}">
              <a16:creationId xmlns:a16="http://schemas.microsoft.com/office/drawing/2014/main" id="{35967D8F-4D8E-4391-8E61-207A66313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11" name="Picture 1347" descr="F-LED201 new design">
          <a:extLst>
            <a:ext uri="{FF2B5EF4-FFF2-40B4-BE49-F238E27FC236}">
              <a16:creationId xmlns:a16="http://schemas.microsoft.com/office/drawing/2014/main" id="{E858F2E8-D11A-422F-B470-D1DE8BF37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12" name="Picture 1347" descr="F-LED201 new design">
          <a:extLst>
            <a:ext uri="{FF2B5EF4-FFF2-40B4-BE49-F238E27FC236}">
              <a16:creationId xmlns:a16="http://schemas.microsoft.com/office/drawing/2014/main" id="{5CFE825E-FAEA-4C92-B14F-C0F83DB26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13" name="Picture 1347" descr="F-LED201 new design">
          <a:extLst>
            <a:ext uri="{FF2B5EF4-FFF2-40B4-BE49-F238E27FC236}">
              <a16:creationId xmlns:a16="http://schemas.microsoft.com/office/drawing/2014/main" id="{2D5BFFFB-B701-425F-B9D2-50CCF83EF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14" name="Picture 1347" descr="F-LED201 new design">
          <a:extLst>
            <a:ext uri="{FF2B5EF4-FFF2-40B4-BE49-F238E27FC236}">
              <a16:creationId xmlns:a16="http://schemas.microsoft.com/office/drawing/2014/main" id="{988AC2BC-BFA7-449F-8BB7-7D2F6B025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15" name="Picture 1347" descr="F-LED201 new design">
          <a:extLst>
            <a:ext uri="{FF2B5EF4-FFF2-40B4-BE49-F238E27FC236}">
              <a16:creationId xmlns:a16="http://schemas.microsoft.com/office/drawing/2014/main" id="{88D79ADD-B91D-41EE-AB8A-DB8C4B7FAE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16" name="Picture 1347" descr="F-LED201 new design">
          <a:extLst>
            <a:ext uri="{FF2B5EF4-FFF2-40B4-BE49-F238E27FC236}">
              <a16:creationId xmlns:a16="http://schemas.microsoft.com/office/drawing/2014/main" id="{07292B1C-0E73-46AD-8A0D-055F12632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17" name="Picture 1347" descr="F-LED201 new design">
          <a:extLst>
            <a:ext uri="{FF2B5EF4-FFF2-40B4-BE49-F238E27FC236}">
              <a16:creationId xmlns:a16="http://schemas.microsoft.com/office/drawing/2014/main" id="{8ECBEFA6-09A7-464D-9BD0-6D0BC0A5D1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18" name="Picture 1347" descr="F-LED201 new design">
          <a:extLst>
            <a:ext uri="{FF2B5EF4-FFF2-40B4-BE49-F238E27FC236}">
              <a16:creationId xmlns:a16="http://schemas.microsoft.com/office/drawing/2014/main" id="{DA761E5E-2E38-4A04-B886-B3A591B05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19" name="Picture 1347" descr="F-LED201 new design">
          <a:extLst>
            <a:ext uri="{FF2B5EF4-FFF2-40B4-BE49-F238E27FC236}">
              <a16:creationId xmlns:a16="http://schemas.microsoft.com/office/drawing/2014/main" id="{BA01E175-271E-4B85-8BD9-D116D3D7F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20" name="Picture 1347" descr="F-LED201 new design">
          <a:extLst>
            <a:ext uri="{FF2B5EF4-FFF2-40B4-BE49-F238E27FC236}">
              <a16:creationId xmlns:a16="http://schemas.microsoft.com/office/drawing/2014/main" id="{182623DC-6318-4192-BFC4-A4BFFC820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21" name="Picture 1347" descr="F-LED201 new design">
          <a:extLst>
            <a:ext uri="{FF2B5EF4-FFF2-40B4-BE49-F238E27FC236}">
              <a16:creationId xmlns:a16="http://schemas.microsoft.com/office/drawing/2014/main" id="{F72ECCF1-A2F1-421F-BA7A-7B38457F2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22" name="Picture 1347" descr="F-LED201 new design">
          <a:extLst>
            <a:ext uri="{FF2B5EF4-FFF2-40B4-BE49-F238E27FC236}">
              <a16:creationId xmlns:a16="http://schemas.microsoft.com/office/drawing/2014/main" id="{6510259F-F7BD-4CF5-A1DE-80FBD4404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23" name="Picture 1347" descr="F-LED201 new design">
          <a:extLst>
            <a:ext uri="{FF2B5EF4-FFF2-40B4-BE49-F238E27FC236}">
              <a16:creationId xmlns:a16="http://schemas.microsoft.com/office/drawing/2014/main" id="{92CF8A57-523B-4C13-B96A-41437FB95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24" name="Picture 1347" descr="F-LED201 new design">
          <a:extLst>
            <a:ext uri="{FF2B5EF4-FFF2-40B4-BE49-F238E27FC236}">
              <a16:creationId xmlns:a16="http://schemas.microsoft.com/office/drawing/2014/main" id="{3307118A-F050-4ABD-A995-8122BC125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25" name="Picture 1347" descr="F-LED201 new design">
          <a:extLst>
            <a:ext uri="{FF2B5EF4-FFF2-40B4-BE49-F238E27FC236}">
              <a16:creationId xmlns:a16="http://schemas.microsoft.com/office/drawing/2014/main" id="{761185EB-74A4-4DD4-9F56-63FC77631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26" name="Picture 1347" descr="F-LED201 new design">
          <a:extLst>
            <a:ext uri="{FF2B5EF4-FFF2-40B4-BE49-F238E27FC236}">
              <a16:creationId xmlns:a16="http://schemas.microsoft.com/office/drawing/2014/main" id="{B06DC40C-B25E-492B-9AC2-E119AADED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27" name="Picture 1347" descr="F-LED201 new design">
          <a:extLst>
            <a:ext uri="{FF2B5EF4-FFF2-40B4-BE49-F238E27FC236}">
              <a16:creationId xmlns:a16="http://schemas.microsoft.com/office/drawing/2014/main" id="{D1438C01-6ED8-4DC9-9354-252F1525F1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28" name="Picture 1347" descr="F-LED201 new design">
          <a:extLst>
            <a:ext uri="{FF2B5EF4-FFF2-40B4-BE49-F238E27FC236}">
              <a16:creationId xmlns:a16="http://schemas.microsoft.com/office/drawing/2014/main" id="{549D51AB-759B-415D-9930-20A608251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29" name="Picture 1347" descr="F-LED201 new design">
          <a:extLst>
            <a:ext uri="{FF2B5EF4-FFF2-40B4-BE49-F238E27FC236}">
              <a16:creationId xmlns:a16="http://schemas.microsoft.com/office/drawing/2014/main" id="{E7B2C70A-672D-4214-99BE-EBA6E2941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30" name="Picture 1347" descr="F-LED201 new design">
          <a:extLst>
            <a:ext uri="{FF2B5EF4-FFF2-40B4-BE49-F238E27FC236}">
              <a16:creationId xmlns:a16="http://schemas.microsoft.com/office/drawing/2014/main" id="{62D547DA-6394-43A4-8AE9-9F7EEBEFA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31" name="Picture 1347" descr="F-LED201 new design">
          <a:extLst>
            <a:ext uri="{FF2B5EF4-FFF2-40B4-BE49-F238E27FC236}">
              <a16:creationId xmlns:a16="http://schemas.microsoft.com/office/drawing/2014/main" id="{84931834-780C-4BD5-8296-AFEEC4A88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32" name="Picture 1347" descr="F-LED201 new design">
          <a:extLst>
            <a:ext uri="{FF2B5EF4-FFF2-40B4-BE49-F238E27FC236}">
              <a16:creationId xmlns:a16="http://schemas.microsoft.com/office/drawing/2014/main" id="{981B5C38-9E2D-4D76-982D-131958A05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33" name="Picture 1347" descr="F-LED201 new design">
          <a:extLst>
            <a:ext uri="{FF2B5EF4-FFF2-40B4-BE49-F238E27FC236}">
              <a16:creationId xmlns:a16="http://schemas.microsoft.com/office/drawing/2014/main" id="{00B29A9C-50EA-4C7E-8E2A-4F9FC959A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34" name="Picture 1347" descr="F-LED201 new design">
          <a:extLst>
            <a:ext uri="{FF2B5EF4-FFF2-40B4-BE49-F238E27FC236}">
              <a16:creationId xmlns:a16="http://schemas.microsoft.com/office/drawing/2014/main" id="{7D59A53B-C98A-4B3B-84E2-E3527F354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35" name="Picture 1347" descr="F-LED201 new design">
          <a:extLst>
            <a:ext uri="{FF2B5EF4-FFF2-40B4-BE49-F238E27FC236}">
              <a16:creationId xmlns:a16="http://schemas.microsoft.com/office/drawing/2014/main" id="{88EDB9CF-176E-4784-AF03-90C89A30A7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36" name="Picture 1347" descr="F-LED201 new design">
          <a:extLst>
            <a:ext uri="{FF2B5EF4-FFF2-40B4-BE49-F238E27FC236}">
              <a16:creationId xmlns:a16="http://schemas.microsoft.com/office/drawing/2014/main" id="{CCE36FE8-9E71-4492-BDFF-1370D762E5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37" name="Picture 1347" descr="F-LED201 new design">
          <a:extLst>
            <a:ext uri="{FF2B5EF4-FFF2-40B4-BE49-F238E27FC236}">
              <a16:creationId xmlns:a16="http://schemas.microsoft.com/office/drawing/2014/main" id="{6BC3E080-C1C8-4DDC-A3BA-59A5074078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38" name="Picture 1347" descr="F-LED201 new design">
          <a:extLst>
            <a:ext uri="{FF2B5EF4-FFF2-40B4-BE49-F238E27FC236}">
              <a16:creationId xmlns:a16="http://schemas.microsoft.com/office/drawing/2014/main" id="{904D6656-C9C4-40C0-805A-32ECF3F6E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39" name="Picture 1347" descr="F-LED201 new design">
          <a:extLst>
            <a:ext uri="{FF2B5EF4-FFF2-40B4-BE49-F238E27FC236}">
              <a16:creationId xmlns:a16="http://schemas.microsoft.com/office/drawing/2014/main" id="{5877E6EC-6913-4909-9E82-BF5BC6262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40" name="Picture 1347" descr="F-LED201 new design">
          <a:extLst>
            <a:ext uri="{FF2B5EF4-FFF2-40B4-BE49-F238E27FC236}">
              <a16:creationId xmlns:a16="http://schemas.microsoft.com/office/drawing/2014/main" id="{AF148356-B5E8-4CBD-8AA3-4BCF37AE4D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41" name="Picture 1347" descr="F-LED201 new design">
          <a:extLst>
            <a:ext uri="{FF2B5EF4-FFF2-40B4-BE49-F238E27FC236}">
              <a16:creationId xmlns:a16="http://schemas.microsoft.com/office/drawing/2014/main" id="{F499C63F-4BDC-47A6-9563-AE77E8725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42" name="Picture 1347" descr="F-LED201 new design">
          <a:extLst>
            <a:ext uri="{FF2B5EF4-FFF2-40B4-BE49-F238E27FC236}">
              <a16:creationId xmlns:a16="http://schemas.microsoft.com/office/drawing/2014/main" id="{69CED3D2-13CD-4B11-99C3-8A98A3B9A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43" name="Picture 1347" descr="F-LED201 new design">
          <a:extLst>
            <a:ext uri="{FF2B5EF4-FFF2-40B4-BE49-F238E27FC236}">
              <a16:creationId xmlns:a16="http://schemas.microsoft.com/office/drawing/2014/main" id="{77E3DD79-2F7A-45B2-8133-BF9CAFB46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44" name="Picture 1347" descr="F-LED201 new design">
          <a:extLst>
            <a:ext uri="{FF2B5EF4-FFF2-40B4-BE49-F238E27FC236}">
              <a16:creationId xmlns:a16="http://schemas.microsoft.com/office/drawing/2014/main" id="{329041B3-DFE4-47D0-9F6D-51DBD21AC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45" name="Picture 1347" descr="F-LED201 new design">
          <a:extLst>
            <a:ext uri="{FF2B5EF4-FFF2-40B4-BE49-F238E27FC236}">
              <a16:creationId xmlns:a16="http://schemas.microsoft.com/office/drawing/2014/main" id="{601D834F-A261-476F-B5D2-1378A8E232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46" name="Picture 1347" descr="F-LED201 new design">
          <a:extLst>
            <a:ext uri="{FF2B5EF4-FFF2-40B4-BE49-F238E27FC236}">
              <a16:creationId xmlns:a16="http://schemas.microsoft.com/office/drawing/2014/main" id="{D91F43B2-46EB-4470-BBE8-C1F258783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47" name="Picture 1347" descr="F-LED201 new design">
          <a:extLst>
            <a:ext uri="{FF2B5EF4-FFF2-40B4-BE49-F238E27FC236}">
              <a16:creationId xmlns:a16="http://schemas.microsoft.com/office/drawing/2014/main" id="{8C1EAF1E-F788-4118-A47F-0689039E9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48" name="Picture 1347" descr="F-LED201 new design">
          <a:extLst>
            <a:ext uri="{FF2B5EF4-FFF2-40B4-BE49-F238E27FC236}">
              <a16:creationId xmlns:a16="http://schemas.microsoft.com/office/drawing/2014/main" id="{6A6E9F84-7D86-4FEB-A751-ADE88C98A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49" name="Picture 1347" descr="F-LED201 new design">
          <a:extLst>
            <a:ext uri="{FF2B5EF4-FFF2-40B4-BE49-F238E27FC236}">
              <a16:creationId xmlns:a16="http://schemas.microsoft.com/office/drawing/2014/main" id="{FC2A7E19-6A67-4F2E-BEB5-25AAA1784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50" name="Picture 1347" descr="F-LED201 new design">
          <a:extLst>
            <a:ext uri="{FF2B5EF4-FFF2-40B4-BE49-F238E27FC236}">
              <a16:creationId xmlns:a16="http://schemas.microsoft.com/office/drawing/2014/main" id="{057263FD-6C16-411E-B0B5-43ED69509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51" name="Picture 1347" descr="F-LED201 new design">
          <a:extLst>
            <a:ext uri="{FF2B5EF4-FFF2-40B4-BE49-F238E27FC236}">
              <a16:creationId xmlns:a16="http://schemas.microsoft.com/office/drawing/2014/main" id="{3D5E7FB3-B77B-4A20-B033-9E3588741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52" name="Picture 1347" descr="F-LED201 new design">
          <a:extLst>
            <a:ext uri="{FF2B5EF4-FFF2-40B4-BE49-F238E27FC236}">
              <a16:creationId xmlns:a16="http://schemas.microsoft.com/office/drawing/2014/main" id="{BBE366F3-09B3-44F3-9098-AE4FB91AA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53" name="Picture 1347" descr="F-LED201 new design">
          <a:extLst>
            <a:ext uri="{FF2B5EF4-FFF2-40B4-BE49-F238E27FC236}">
              <a16:creationId xmlns:a16="http://schemas.microsoft.com/office/drawing/2014/main" id="{4CED528E-B51F-4847-AA8E-93EA99957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54" name="Picture 1347" descr="F-LED201 new design">
          <a:extLst>
            <a:ext uri="{FF2B5EF4-FFF2-40B4-BE49-F238E27FC236}">
              <a16:creationId xmlns:a16="http://schemas.microsoft.com/office/drawing/2014/main" id="{5D7812AE-980F-4630-B97E-2CE68158B4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55" name="Picture 1347" descr="F-LED201 new design">
          <a:extLst>
            <a:ext uri="{FF2B5EF4-FFF2-40B4-BE49-F238E27FC236}">
              <a16:creationId xmlns:a16="http://schemas.microsoft.com/office/drawing/2014/main" id="{50F24C97-97F1-402C-BF79-A12F5F652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56" name="Picture 1347" descr="F-LED201 new design">
          <a:extLst>
            <a:ext uri="{FF2B5EF4-FFF2-40B4-BE49-F238E27FC236}">
              <a16:creationId xmlns:a16="http://schemas.microsoft.com/office/drawing/2014/main" id="{112CE578-3953-4E99-B614-90BC9F1BEA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57" name="Picture 1347" descr="F-LED201 new design">
          <a:extLst>
            <a:ext uri="{FF2B5EF4-FFF2-40B4-BE49-F238E27FC236}">
              <a16:creationId xmlns:a16="http://schemas.microsoft.com/office/drawing/2014/main" id="{467DF75B-9463-4103-8FAF-0520AD0D6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58" name="Picture 1347" descr="F-LED201 new design">
          <a:extLst>
            <a:ext uri="{FF2B5EF4-FFF2-40B4-BE49-F238E27FC236}">
              <a16:creationId xmlns:a16="http://schemas.microsoft.com/office/drawing/2014/main" id="{ED245259-9A77-4907-9D88-7EADFA80AF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59" name="Picture 1347" descr="F-LED201 new design">
          <a:extLst>
            <a:ext uri="{FF2B5EF4-FFF2-40B4-BE49-F238E27FC236}">
              <a16:creationId xmlns:a16="http://schemas.microsoft.com/office/drawing/2014/main" id="{9E91F0F2-6CCE-461B-9758-E83AF30A0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60" name="Picture 1347" descr="F-LED201 new design">
          <a:extLst>
            <a:ext uri="{FF2B5EF4-FFF2-40B4-BE49-F238E27FC236}">
              <a16:creationId xmlns:a16="http://schemas.microsoft.com/office/drawing/2014/main" id="{E2E1A326-4032-49F2-8A6C-F9656266D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61" name="Picture 1347" descr="F-LED201 new design">
          <a:extLst>
            <a:ext uri="{FF2B5EF4-FFF2-40B4-BE49-F238E27FC236}">
              <a16:creationId xmlns:a16="http://schemas.microsoft.com/office/drawing/2014/main" id="{5F32F3E6-BC4D-49D6-BBE6-05E75C0B1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62" name="Picture 1347" descr="F-LED201 new design">
          <a:extLst>
            <a:ext uri="{FF2B5EF4-FFF2-40B4-BE49-F238E27FC236}">
              <a16:creationId xmlns:a16="http://schemas.microsoft.com/office/drawing/2014/main" id="{77A179F0-8444-4056-BF09-46719379D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63" name="Picture 1347" descr="F-LED201 new design">
          <a:extLst>
            <a:ext uri="{FF2B5EF4-FFF2-40B4-BE49-F238E27FC236}">
              <a16:creationId xmlns:a16="http://schemas.microsoft.com/office/drawing/2014/main" id="{A82019A7-605B-405A-B397-A7916101C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64" name="Picture 1347" descr="F-LED201 new design">
          <a:extLst>
            <a:ext uri="{FF2B5EF4-FFF2-40B4-BE49-F238E27FC236}">
              <a16:creationId xmlns:a16="http://schemas.microsoft.com/office/drawing/2014/main" id="{57303308-5C6B-42D7-9683-90F4ECB3DE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65" name="Picture 1347" descr="F-LED201 new design">
          <a:extLst>
            <a:ext uri="{FF2B5EF4-FFF2-40B4-BE49-F238E27FC236}">
              <a16:creationId xmlns:a16="http://schemas.microsoft.com/office/drawing/2014/main" id="{D2B1F0DF-42D4-4C38-8943-32F7935BF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66" name="Picture 1347" descr="F-LED201 new design">
          <a:extLst>
            <a:ext uri="{FF2B5EF4-FFF2-40B4-BE49-F238E27FC236}">
              <a16:creationId xmlns:a16="http://schemas.microsoft.com/office/drawing/2014/main" id="{50CA2D14-1EB1-48D9-96BB-F3FDFBC0E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67" name="Picture 1347" descr="F-LED201 new design">
          <a:extLst>
            <a:ext uri="{FF2B5EF4-FFF2-40B4-BE49-F238E27FC236}">
              <a16:creationId xmlns:a16="http://schemas.microsoft.com/office/drawing/2014/main" id="{B2D2AAB2-E71F-4FB2-9377-75BB0FBBE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68" name="Picture 1347" descr="F-LED201 new design">
          <a:extLst>
            <a:ext uri="{FF2B5EF4-FFF2-40B4-BE49-F238E27FC236}">
              <a16:creationId xmlns:a16="http://schemas.microsoft.com/office/drawing/2014/main" id="{FE1C08A5-8AD8-418D-B8E6-C3DFA591B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69" name="Picture 1347" descr="F-LED201 new design">
          <a:extLst>
            <a:ext uri="{FF2B5EF4-FFF2-40B4-BE49-F238E27FC236}">
              <a16:creationId xmlns:a16="http://schemas.microsoft.com/office/drawing/2014/main" id="{C9DFE13C-7D56-4ADC-95D5-19A678564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70" name="Picture 1347" descr="F-LED201 new design">
          <a:extLst>
            <a:ext uri="{FF2B5EF4-FFF2-40B4-BE49-F238E27FC236}">
              <a16:creationId xmlns:a16="http://schemas.microsoft.com/office/drawing/2014/main" id="{824E8893-0BAC-46A6-8455-3699A7A90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71" name="Picture 1347" descr="F-LED201 new design">
          <a:extLst>
            <a:ext uri="{FF2B5EF4-FFF2-40B4-BE49-F238E27FC236}">
              <a16:creationId xmlns:a16="http://schemas.microsoft.com/office/drawing/2014/main" id="{CEC71B64-6D11-47C9-92CF-26DE90DA1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72" name="Picture 1347" descr="F-LED201 new design">
          <a:extLst>
            <a:ext uri="{FF2B5EF4-FFF2-40B4-BE49-F238E27FC236}">
              <a16:creationId xmlns:a16="http://schemas.microsoft.com/office/drawing/2014/main" id="{E258C016-F9F9-4B42-A031-6A1715CBA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73" name="Picture 1347" descr="F-LED201 new design">
          <a:extLst>
            <a:ext uri="{FF2B5EF4-FFF2-40B4-BE49-F238E27FC236}">
              <a16:creationId xmlns:a16="http://schemas.microsoft.com/office/drawing/2014/main" id="{064B9524-0509-426A-9E1A-113C61BF7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74" name="Picture 1347" descr="F-LED201 new design">
          <a:extLst>
            <a:ext uri="{FF2B5EF4-FFF2-40B4-BE49-F238E27FC236}">
              <a16:creationId xmlns:a16="http://schemas.microsoft.com/office/drawing/2014/main" id="{6CACC586-020E-4FDB-87B4-AC1ACCADF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75" name="Picture 1347" descr="F-LED201 new design">
          <a:extLst>
            <a:ext uri="{FF2B5EF4-FFF2-40B4-BE49-F238E27FC236}">
              <a16:creationId xmlns:a16="http://schemas.microsoft.com/office/drawing/2014/main" id="{E4897763-32C8-4F26-9F5C-E45709D6D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76" name="Picture 1347" descr="F-LED201 new design">
          <a:extLst>
            <a:ext uri="{FF2B5EF4-FFF2-40B4-BE49-F238E27FC236}">
              <a16:creationId xmlns:a16="http://schemas.microsoft.com/office/drawing/2014/main" id="{32E9C3DE-746F-4931-9AE4-06F1D2E36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77" name="Picture 1347" descr="F-LED201 new design">
          <a:extLst>
            <a:ext uri="{FF2B5EF4-FFF2-40B4-BE49-F238E27FC236}">
              <a16:creationId xmlns:a16="http://schemas.microsoft.com/office/drawing/2014/main" id="{BC8A2866-BB89-46A7-98A1-11DD2A6CC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78" name="Picture 1347" descr="F-LED201 new design">
          <a:extLst>
            <a:ext uri="{FF2B5EF4-FFF2-40B4-BE49-F238E27FC236}">
              <a16:creationId xmlns:a16="http://schemas.microsoft.com/office/drawing/2014/main" id="{A5C702C4-3605-4A8F-8DCB-4CEA8BF82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79" name="Picture 1347" descr="F-LED201 new design">
          <a:extLst>
            <a:ext uri="{FF2B5EF4-FFF2-40B4-BE49-F238E27FC236}">
              <a16:creationId xmlns:a16="http://schemas.microsoft.com/office/drawing/2014/main" id="{5536E4D9-9E42-482A-9BBC-3324EF4F68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80" name="Picture 1347" descr="F-LED201 new design">
          <a:extLst>
            <a:ext uri="{FF2B5EF4-FFF2-40B4-BE49-F238E27FC236}">
              <a16:creationId xmlns:a16="http://schemas.microsoft.com/office/drawing/2014/main" id="{B9B3F8AF-BA88-440F-88C5-BA57DF67A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81" name="Picture 1347" descr="F-LED201 new design">
          <a:extLst>
            <a:ext uri="{FF2B5EF4-FFF2-40B4-BE49-F238E27FC236}">
              <a16:creationId xmlns:a16="http://schemas.microsoft.com/office/drawing/2014/main" id="{1CF725F0-F308-46A6-BB79-6B15556FB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82" name="Picture 1347" descr="F-LED201 new design">
          <a:extLst>
            <a:ext uri="{FF2B5EF4-FFF2-40B4-BE49-F238E27FC236}">
              <a16:creationId xmlns:a16="http://schemas.microsoft.com/office/drawing/2014/main" id="{EC04AB5B-9CA7-4181-A274-562FCDE0B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83" name="Picture 1347" descr="F-LED201 new design">
          <a:extLst>
            <a:ext uri="{FF2B5EF4-FFF2-40B4-BE49-F238E27FC236}">
              <a16:creationId xmlns:a16="http://schemas.microsoft.com/office/drawing/2014/main" id="{C1C4DF6D-1969-44DB-ACE6-8A7207A09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84" name="Picture 1347" descr="F-LED201 new design">
          <a:extLst>
            <a:ext uri="{FF2B5EF4-FFF2-40B4-BE49-F238E27FC236}">
              <a16:creationId xmlns:a16="http://schemas.microsoft.com/office/drawing/2014/main" id="{AF70213E-F9EE-4283-ADFE-9AF31C1CC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85" name="Picture 1347" descr="F-LED201 new design">
          <a:extLst>
            <a:ext uri="{FF2B5EF4-FFF2-40B4-BE49-F238E27FC236}">
              <a16:creationId xmlns:a16="http://schemas.microsoft.com/office/drawing/2014/main" id="{A48C2F2B-536A-4EFB-B77E-BE3EF5B94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86" name="Picture 1347" descr="F-LED201 new design">
          <a:extLst>
            <a:ext uri="{FF2B5EF4-FFF2-40B4-BE49-F238E27FC236}">
              <a16:creationId xmlns:a16="http://schemas.microsoft.com/office/drawing/2014/main" id="{F1AA7D4F-586B-41D8-8F9B-06985EC437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87" name="Picture 1347" descr="F-LED201 new design">
          <a:extLst>
            <a:ext uri="{FF2B5EF4-FFF2-40B4-BE49-F238E27FC236}">
              <a16:creationId xmlns:a16="http://schemas.microsoft.com/office/drawing/2014/main" id="{6298F135-2385-4B62-B548-B78471B11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88" name="Picture 1347" descr="F-LED201 new design">
          <a:extLst>
            <a:ext uri="{FF2B5EF4-FFF2-40B4-BE49-F238E27FC236}">
              <a16:creationId xmlns:a16="http://schemas.microsoft.com/office/drawing/2014/main" id="{E4C8B2B3-E56D-41A8-BCB4-A1EA2E5A7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89" name="Picture 1347" descr="F-LED201 new design">
          <a:extLst>
            <a:ext uri="{FF2B5EF4-FFF2-40B4-BE49-F238E27FC236}">
              <a16:creationId xmlns:a16="http://schemas.microsoft.com/office/drawing/2014/main" id="{F5E466A8-A202-4027-8A31-B96E1C943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90" name="Picture 1347" descr="F-LED201 new design">
          <a:extLst>
            <a:ext uri="{FF2B5EF4-FFF2-40B4-BE49-F238E27FC236}">
              <a16:creationId xmlns:a16="http://schemas.microsoft.com/office/drawing/2014/main" id="{9BDB0B36-4F6E-4869-B88C-C5EF3278A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91" name="Picture 1347" descr="F-LED201 new design">
          <a:extLst>
            <a:ext uri="{FF2B5EF4-FFF2-40B4-BE49-F238E27FC236}">
              <a16:creationId xmlns:a16="http://schemas.microsoft.com/office/drawing/2014/main" id="{6280B664-C4E2-472E-B588-884E21710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92" name="Picture 1347" descr="F-LED201 new design">
          <a:extLst>
            <a:ext uri="{FF2B5EF4-FFF2-40B4-BE49-F238E27FC236}">
              <a16:creationId xmlns:a16="http://schemas.microsoft.com/office/drawing/2014/main" id="{C16D1A98-E36A-4563-A57A-83C24B97C2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93" name="Picture 1347" descr="F-LED201 new design">
          <a:extLst>
            <a:ext uri="{FF2B5EF4-FFF2-40B4-BE49-F238E27FC236}">
              <a16:creationId xmlns:a16="http://schemas.microsoft.com/office/drawing/2014/main" id="{94D766A2-94E2-41E5-9BA0-B03FF6B2A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94" name="Picture 1347" descr="F-LED201 new design">
          <a:extLst>
            <a:ext uri="{FF2B5EF4-FFF2-40B4-BE49-F238E27FC236}">
              <a16:creationId xmlns:a16="http://schemas.microsoft.com/office/drawing/2014/main" id="{156707B7-37C2-44BF-9D76-409F32C88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95" name="Picture 1347" descr="F-LED201 new design">
          <a:extLst>
            <a:ext uri="{FF2B5EF4-FFF2-40B4-BE49-F238E27FC236}">
              <a16:creationId xmlns:a16="http://schemas.microsoft.com/office/drawing/2014/main" id="{67632FBD-0CD5-444A-A7FA-F4DFCAEEF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96" name="Picture 1347" descr="F-LED201 new design">
          <a:extLst>
            <a:ext uri="{FF2B5EF4-FFF2-40B4-BE49-F238E27FC236}">
              <a16:creationId xmlns:a16="http://schemas.microsoft.com/office/drawing/2014/main" id="{215B1414-1CE6-4192-8F4F-B667C3331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97" name="Picture 1347" descr="F-LED201 new design">
          <a:extLst>
            <a:ext uri="{FF2B5EF4-FFF2-40B4-BE49-F238E27FC236}">
              <a16:creationId xmlns:a16="http://schemas.microsoft.com/office/drawing/2014/main" id="{99F565F0-828D-4E3D-891B-C51175D0A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98" name="Picture 1347" descr="F-LED201 new design">
          <a:extLst>
            <a:ext uri="{FF2B5EF4-FFF2-40B4-BE49-F238E27FC236}">
              <a16:creationId xmlns:a16="http://schemas.microsoft.com/office/drawing/2014/main" id="{687B62CB-8614-4443-AA39-4B160ABE8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599" name="Picture 1347" descr="F-LED201 new design">
          <a:extLst>
            <a:ext uri="{FF2B5EF4-FFF2-40B4-BE49-F238E27FC236}">
              <a16:creationId xmlns:a16="http://schemas.microsoft.com/office/drawing/2014/main" id="{12193C16-E0BF-43C6-909C-F69AF39E6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00" name="Picture 1347" descr="F-LED201 new design">
          <a:extLst>
            <a:ext uri="{FF2B5EF4-FFF2-40B4-BE49-F238E27FC236}">
              <a16:creationId xmlns:a16="http://schemas.microsoft.com/office/drawing/2014/main" id="{9C86865C-CB64-44C9-9D87-B6DA9674A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01" name="Picture 1347" descr="F-LED201 new design">
          <a:extLst>
            <a:ext uri="{FF2B5EF4-FFF2-40B4-BE49-F238E27FC236}">
              <a16:creationId xmlns:a16="http://schemas.microsoft.com/office/drawing/2014/main" id="{3B3D1E28-B96E-4DF5-82A4-2D7AA0E0A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02" name="Picture 1347" descr="F-LED201 new design">
          <a:extLst>
            <a:ext uri="{FF2B5EF4-FFF2-40B4-BE49-F238E27FC236}">
              <a16:creationId xmlns:a16="http://schemas.microsoft.com/office/drawing/2014/main" id="{93FBA264-35C6-4389-AC17-AB91DF6C7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03" name="Picture 1347" descr="F-LED201 new design">
          <a:extLst>
            <a:ext uri="{FF2B5EF4-FFF2-40B4-BE49-F238E27FC236}">
              <a16:creationId xmlns:a16="http://schemas.microsoft.com/office/drawing/2014/main" id="{70B828E2-ABE0-4387-A745-E491CBBD7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04" name="Picture 1347" descr="F-LED201 new design">
          <a:extLst>
            <a:ext uri="{FF2B5EF4-FFF2-40B4-BE49-F238E27FC236}">
              <a16:creationId xmlns:a16="http://schemas.microsoft.com/office/drawing/2014/main" id="{2232FCDF-3757-454A-AF70-93D35442B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05" name="Picture 1347" descr="F-LED201 new design">
          <a:extLst>
            <a:ext uri="{FF2B5EF4-FFF2-40B4-BE49-F238E27FC236}">
              <a16:creationId xmlns:a16="http://schemas.microsoft.com/office/drawing/2014/main" id="{D774AA7A-BC0C-46FA-8CAF-6E48CC7CF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06" name="Picture 1347" descr="F-LED201 new design">
          <a:extLst>
            <a:ext uri="{FF2B5EF4-FFF2-40B4-BE49-F238E27FC236}">
              <a16:creationId xmlns:a16="http://schemas.microsoft.com/office/drawing/2014/main" id="{2492AE95-8C7E-4546-A443-DE2C6A3D1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07" name="Picture 1347" descr="F-LED201 new design">
          <a:extLst>
            <a:ext uri="{FF2B5EF4-FFF2-40B4-BE49-F238E27FC236}">
              <a16:creationId xmlns:a16="http://schemas.microsoft.com/office/drawing/2014/main" id="{6B1585B2-E7FB-4472-84B7-5872C94208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08" name="Picture 1347" descr="F-LED201 new design">
          <a:extLst>
            <a:ext uri="{FF2B5EF4-FFF2-40B4-BE49-F238E27FC236}">
              <a16:creationId xmlns:a16="http://schemas.microsoft.com/office/drawing/2014/main" id="{763A46F6-33F1-41BA-AFD5-C3AEF4666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09" name="Picture 1347" descr="F-LED201 new design">
          <a:extLst>
            <a:ext uri="{FF2B5EF4-FFF2-40B4-BE49-F238E27FC236}">
              <a16:creationId xmlns:a16="http://schemas.microsoft.com/office/drawing/2014/main" id="{EEE49C03-D095-4031-82D6-108D40DAB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10" name="Picture 1347" descr="F-LED201 new design">
          <a:extLst>
            <a:ext uri="{FF2B5EF4-FFF2-40B4-BE49-F238E27FC236}">
              <a16:creationId xmlns:a16="http://schemas.microsoft.com/office/drawing/2014/main" id="{CF27A4A4-4B1D-4280-9614-0ECFD7839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11" name="Picture 1347" descr="F-LED201 new design">
          <a:extLst>
            <a:ext uri="{FF2B5EF4-FFF2-40B4-BE49-F238E27FC236}">
              <a16:creationId xmlns:a16="http://schemas.microsoft.com/office/drawing/2014/main" id="{6AEDCDD5-FE12-460B-A237-02B8FBE88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12" name="Picture 1347" descr="F-LED201 new design">
          <a:extLst>
            <a:ext uri="{FF2B5EF4-FFF2-40B4-BE49-F238E27FC236}">
              <a16:creationId xmlns:a16="http://schemas.microsoft.com/office/drawing/2014/main" id="{E0109C2B-3FEC-44A2-B611-A21739D65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13" name="Picture 1347" descr="F-LED201 new design">
          <a:extLst>
            <a:ext uri="{FF2B5EF4-FFF2-40B4-BE49-F238E27FC236}">
              <a16:creationId xmlns:a16="http://schemas.microsoft.com/office/drawing/2014/main" id="{23FA871E-2B9B-4747-A65F-50B0881DD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14" name="Picture 1347" descr="F-LED201 new design">
          <a:extLst>
            <a:ext uri="{FF2B5EF4-FFF2-40B4-BE49-F238E27FC236}">
              <a16:creationId xmlns:a16="http://schemas.microsoft.com/office/drawing/2014/main" id="{84DE8618-F3EF-4D43-A404-C061DC581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15" name="Picture 1347" descr="F-LED201 new design">
          <a:extLst>
            <a:ext uri="{FF2B5EF4-FFF2-40B4-BE49-F238E27FC236}">
              <a16:creationId xmlns:a16="http://schemas.microsoft.com/office/drawing/2014/main" id="{F3432922-CC92-4267-AE25-74840E0462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16" name="Picture 1347" descr="F-LED201 new design">
          <a:extLst>
            <a:ext uri="{FF2B5EF4-FFF2-40B4-BE49-F238E27FC236}">
              <a16:creationId xmlns:a16="http://schemas.microsoft.com/office/drawing/2014/main" id="{C78BEC19-5E2D-4A38-A936-5F9D5A2C7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17" name="Picture 1347" descr="F-LED201 new design">
          <a:extLst>
            <a:ext uri="{FF2B5EF4-FFF2-40B4-BE49-F238E27FC236}">
              <a16:creationId xmlns:a16="http://schemas.microsoft.com/office/drawing/2014/main" id="{EC6B4A52-FF5F-4554-AB4A-F1C320341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18" name="Picture 1347" descr="F-LED201 new design">
          <a:extLst>
            <a:ext uri="{FF2B5EF4-FFF2-40B4-BE49-F238E27FC236}">
              <a16:creationId xmlns:a16="http://schemas.microsoft.com/office/drawing/2014/main" id="{E1A109F3-9F97-4095-9A28-A0B100DDA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19" name="Picture 1347" descr="F-LED201 new design">
          <a:extLst>
            <a:ext uri="{FF2B5EF4-FFF2-40B4-BE49-F238E27FC236}">
              <a16:creationId xmlns:a16="http://schemas.microsoft.com/office/drawing/2014/main" id="{1BEE10E2-E722-4CA4-9A00-F6AD4BF1F2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20" name="Picture 1347" descr="F-LED201 new design">
          <a:extLst>
            <a:ext uri="{FF2B5EF4-FFF2-40B4-BE49-F238E27FC236}">
              <a16:creationId xmlns:a16="http://schemas.microsoft.com/office/drawing/2014/main" id="{CD6F97C6-CCDF-4AB0-A442-49997D2E1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21" name="Picture 1347" descr="F-LED201 new design">
          <a:extLst>
            <a:ext uri="{FF2B5EF4-FFF2-40B4-BE49-F238E27FC236}">
              <a16:creationId xmlns:a16="http://schemas.microsoft.com/office/drawing/2014/main" id="{9AF605DA-67A3-41DE-A947-3C2409EC3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22" name="Picture 1347" descr="F-LED201 new design">
          <a:extLst>
            <a:ext uri="{FF2B5EF4-FFF2-40B4-BE49-F238E27FC236}">
              <a16:creationId xmlns:a16="http://schemas.microsoft.com/office/drawing/2014/main" id="{126D0057-7383-4122-8817-3FC1FD833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23" name="Picture 1347" descr="F-LED201 new design">
          <a:extLst>
            <a:ext uri="{FF2B5EF4-FFF2-40B4-BE49-F238E27FC236}">
              <a16:creationId xmlns:a16="http://schemas.microsoft.com/office/drawing/2014/main" id="{50605A61-DCAB-4D30-B20C-E4090C2BD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24" name="Picture 1347" descr="F-LED201 new design">
          <a:extLst>
            <a:ext uri="{FF2B5EF4-FFF2-40B4-BE49-F238E27FC236}">
              <a16:creationId xmlns:a16="http://schemas.microsoft.com/office/drawing/2014/main" id="{21AF1004-DA52-4962-8F54-F72703E7A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25" name="Picture 1347" descr="F-LED201 new design">
          <a:extLst>
            <a:ext uri="{FF2B5EF4-FFF2-40B4-BE49-F238E27FC236}">
              <a16:creationId xmlns:a16="http://schemas.microsoft.com/office/drawing/2014/main" id="{F0F323DC-EB4D-4A8C-AF77-26DF4DFD1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26" name="Picture 1347" descr="F-LED201 new design">
          <a:extLst>
            <a:ext uri="{FF2B5EF4-FFF2-40B4-BE49-F238E27FC236}">
              <a16:creationId xmlns:a16="http://schemas.microsoft.com/office/drawing/2014/main" id="{457D0D06-D492-4769-BC36-55B80BAD9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27" name="Picture 1347" descr="F-LED201 new design">
          <a:extLst>
            <a:ext uri="{FF2B5EF4-FFF2-40B4-BE49-F238E27FC236}">
              <a16:creationId xmlns:a16="http://schemas.microsoft.com/office/drawing/2014/main" id="{CDF03307-0207-48C4-A36F-0675CC94A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28" name="Picture 1347" descr="F-LED201 new design">
          <a:extLst>
            <a:ext uri="{FF2B5EF4-FFF2-40B4-BE49-F238E27FC236}">
              <a16:creationId xmlns:a16="http://schemas.microsoft.com/office/drawing/2014/main" id="{1F9DB009-C7A8-43E9-80F7-A84ACF96C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29" name="Picture 1347" descr="F-LED201 new design">
          <a:extLst>
            <a:ext uri="{FF2B5EF4-FFF2-40B4-BE49-F238E27FC236}">
              <a16:creationId xmlns:a16="http://schemas.microsoft.com/office/drawing/2014/main" id="{252FD225-531D-4AA1-9825-63D912690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30" name="Picture 1347" descr="F-LED201 new design">
          <a:extLst>
            <a:ext uri="{FF2B5EF4-FFF2-40B4-BE49-F238E27FC236}">
              <a16:creationId xmlns:a16="http://schemas.microsoft.com/office/drawing/2014/main" id="{3CE17CEC-7F27-4217-AE2D-A846B815EE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31" name="Picture 1347" descr="F-LED201 new design">
          <a:extLst>
            <a:ext uri="{FF2B5EF4-FFF2-40B4-BE49-F238E27FC236}">
              <a16:creationId xmlns:a16="http://schemas.microsoft.com/office/drawing/2014/main" id="{61EA80AD-A3D5-4299-B2C6-0C4A1DFAE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32" name="Picture 1347" descr="F-LED201 new design">
          <a:extLst>
            <a:ext uri="{FF2B5EF4-FFF2-40B4-BE49-F238E27FC236}">
              <a16:creationId xmlns:a16="http://schemas.microsoft.com/office/drawing/2014/main" id="{432CF63D-2412-4DF6-B770-B8830CF1E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33" name="Picture 1347" descr="F-LED201 new design">
          <a:extLst>
            <a:ext uri="{FF2B5EF4-FFF2-40B4-BE49-F238E27FC236}">
              <a16:creationId xmlns:a16="http://schemas.microsoft.com/office/drawing/2014/main" id="{96ABBA5C-0008-481F-9CC3-45587038C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34" name="Picture 1347" descr="F-LED201 new design">
          <a:extLst>
            <a:ext uri="{FF2B5EF4-FFF2-40B4-BE49-F238E27FC236}">
              <a16:creationId xmlns:a16="http://schemas.microsoft.com/office/drawing/2014/main" id="{FE23F2FA-DF88-4A1B-B528-02873D08F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35" name="Picture 1347" descr="F-LED201 new design">
          <a:extLst>
            <a:ext uri="{FF2B5EF4-FFF2-40B4-BE49-F238E27FC236}">
              <a16:creationId xmlns:a16="http://schemas.microsoft.com/office/drawing/2014/main" id="{F1692B5D-EA56-4B33-BE14-C54F97538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36" name="Picture 1347" descr="F-LED201 new design">
          <a:extLst>
            <a:ext uri="{FF2B5EF4-FFF2-40B4-BE49-F238E27FC236}">
              <a16:creationId xmlns:a16="http://schemas.microsoft.com/office/drawing/2014/main" id="{AABE3A9A-14A9-4EBF-A625-69D884DF50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37" name="Picture 1347" descr="F-LED201 new design">
          <a:extLst>
            <a:ext uri="{FF2B5EF4-FFF2-40B4-BE49-F238E27FC236}">
              <a16:creationId xmlns:a16="http://schemas.microsoft.com/office/drawing/2014/main" id="{D4315E58-5B9F-4B66-B427-D6CF9B365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38" name="Picture 1347" descr="F-LED201 new design">
          <a:extLst>
            <a:ext uri="{FF2B5EF4-FFF2-40B4-BE49-F238E27FC236}">
              <a16:creationId xmlns:a16="http://schemas.microsoft.com/office/drawing/2014/main" id="{C55D1117-E8A6-4550-9C01-B513D2065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39" name="Picture 1347" descr="F-LED201 new design">
          <a:extLst>
            <a:ext uri="{FF2B5EF4-FFF2-40B4-BE49-F238E27FC236}">
              <a16:creationId xmlns:a16="http://schemas.microsoft.com/office/drawing/2014/main" id="{7D730E96-4E81-4FB6-9F30-01EF4CDD0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40" name="Picture 1347" descr="F-LED201 new design">
          <a:extLst>
            <a:ext uri="{FF2B5EF4-FFF2-40B4-BE49-F238E27FC236}">
              <a16:creationId xmlns:a16="http://schemas.microsoft.com/office/drawing/2014/main" id="{0D6F814A-7F2E-4EB1-BF63-E06932C22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41" name="Picture 1347" descr="F-LED201 new design">
          <a:extLst>
            <a:ext uri="{FF2B5EF4-FFF2-40B4-BE49-F238E27FC236}">
              <a16:creationId xmlns:a16="http://schemas.microsoft.com/office/drawing/2014/main" id="{A1A66EE3-9A34-4F37-A6FB-66DAF7DDE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42" name="Picture 1347" descr="F-LED201 new design">
          <a:extLst>
            <a:ext uri="{FF2B5EF4-FFF2-40B4-BE49-F238E27FC236}">
              <a16:creationId xmlns:a16="http://schemas.microsoft.com/office/drawing/2014/main" id="{B6BB6C2F-3AF3-4492-BE71-42D7FA7F1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43" name="Picture 1347" descr="F-LED201 new design">
          <a:extLst>
            <a:ext uri="{FF2B5EF4-FFF2-40B4-BE49-F238E27FC236}">
              <a16:creationId xmlns:a16="http://schemas.microsoft.com/office/drawing/2014/main" id="{95048171-A59D-4DCE-A5B1-B7B18604C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44" name="Picture 1347" descr="F-LED201 new design">
          <a:extLst>
            <a:ext uri="{FF2B5EF4-FFF2-40B4-BE49-F238E27FC236}">
              <a16:creationId xmlns:a16="http://schemas.microsoft.com/office/drawing/2014/main" id="{2A13F260-E80F-49B2-9C1E-A8A62D42B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45" name="Picture 1347" descr="F-LED201 new design">
          <a:extLst>
            <a:ext uri="{FF2B5EF4-FFF2-40B4-BE49-F238E27FC236}">
              <a16:creationId xmlns:a16="http://schemas.microsoft.com/office/drawing/2014/main" id="{1ABEC425-18D8-4D4D-838C-0C0A5790B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46" name="Picture 1347" descr="F-LED201 new design">
          <a:extLst>
            <a:ext uri="{FF2B5EF4-FFF2-40B4-BE49-F238E27FC236}">
              <a16:creationId xmlns:a16="http://schemas.microsoft.com/office/drawing/2014/main" id="{6BC564BB-4BEC-4375-8198-155C8D9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47" name="Picture 1347" descr="F-LED201 new design">
          <a:extLst>
            <a:ext uri="{FF2B5EF4-FFF2-40B4-BE49-F238E27FC236}">
              <a16:creationId xmlns:a16="http://schemas.microsoft.com/office/drawing/2014/main" id="{DF8476FD-E6AC-4D65-86D5-8FDC0A76D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48" name="Picture 1347" descr="F-LED201 new design">
          <a:extLst>
            <a:ext uri="{FF2B5EF4-FFF2-40B4-BE49-F238E27FC236}">
              <a16:creationId xmlns:a16="http://schemas.microsoft.com/office/drawing/2014/main" id="{6BBBD6FE-0A44-47B2-94A9-B55EBEBFDB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49" name="Picture 1347" descr="F-LED201 new design">
          <a:extLst>
            <a:ext uri="{FF2B5EF4-FFF2-40B4-BE49-F238E27FC236}">
              <a16:creationId xmlns:a16="http://schemas.microsoft.com/office/drawing/2014/main" id="{7481C7AF-2463-42B4-80C4-4861B452F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50" name="Picture 1347" descr="F-LED201 new design">
          <a:extLst>
            <a:ext uri="{FF2B5EF4-FFF2-40B4-BE49-F238E27FC236}">
              <a16:creationId xmlns:a16="http://schemas.microsoft.com/office/drawing/2014/main" id="{DD124103-C63C-42AF-9631-18C3B983B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51" name="Picture 1347" descr="F-LED201 new design">
          <a:extLst>
            <a:ext uri="{FF2B5EF4-FFF2-40B4-BE49-F238E27FC236}">
              <a16:creationId xmlns:a16="http://schemas.microsoft.com/office/drawing/2014/main" id="{BA003F2C-20E1-439D-8F5E-8B447A692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52" name="Picture 1347" descr="F-LED201 new design">
          <a:extLst>
            <a:ext uri="{FF2B5EF4-FFF2-40B4-BE49-F238E27FC236}">
              <a16:creationId xmlns:a16="http://schemas.microsoft.com/office/drawing/2014/main" id="{0C3C4A45-79B6-4376-A687-7B1D5A783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53" name="Picture 1347" descr="F-LED201 new design">
          <a:extLst>
            <a:ext uri="{FF2B5EF4-FFF2-40B4-BE49-F238E27FC236}">
              <a16:creationId xmlns:a16="http://schemas.microsoft.com/office/drawing/2014/main" id="{83C2620F-2E2C-4729-8290-F0DCF9D6E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54" name="Picture 1347" descr="F-LED201 new design">
          <a:extLst>
            <a:ext uri="{FF2B5EF4-FFF2-40B4-BE49-F238E27FC236}">
              <a16:creationId xmlns:a16="http://schemas.microsoft.com/office/drawing/2014/main" id="{7E2B3D7B-6F88-430F-884E-6131AFC4B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55" name="Picture 1347" descr="F-LED201 new design">
          <a:extLst>
            <a:ext uri="{FF2B5EF4-FFF2-40B4-BE49-F238E27FC236}">
              <a16:creationId xmlns:a16="http://schemas.microsoft.com/office/drawing/2014/main" id="{D2BFF7B2-CDBC-480F-A173-774A8EDAF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56" name="Picture 1347" descr="F-LED201 new design">
          <a:extLst>
            <a:ext uri="{FF2B5EF4-FFF2-40B4-BE49-F238E27FC236}">
              <a16:creationId xmlns:a16="http://schemas.microsoft.com/office/drawing/2014/main" id="{0CC55C04-35BB-4E98-AABB-E6CD223C0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57" name="Picture 1347" descr="F-LED201 new design">
          <a:extLst>
            <a:ext uri="{FF2B5EF4-FFF2-40B4-BE49-F238E27FC236}">
              <a16:creationId xmlns:a16="http://schemas.microsoft.com/office/drawing/2014/main" id="{B09D0F59-6819-4780-A63E-5E76760A90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58" name="Picture 1347" descr="F-LED201 new design">
          <a:extLst>
            <a:ext uri="{FF2B5EF4-FFF2-40B4-BE49-F238E27FC236}">
              <a16:creationId xmlns:a16="http://schemas.microsoft.com/office/drawing/2014/main" id="{92F0E92D-C7A3-4498-AD34-D5DC46A87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59" name="Picture 1347" descr="F-LED201 new design">
          <a:extLst>
            <a:ext uri="{FF2B5EF4-FFF2-40B4-BE49-F238E27FC236}">
              <a16:creationId xmlns:a16="http://schemas.microsoft.com/office/drawing/2014/main" id="{084A83A7-5A5A-430B-964C-8736292A7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60" name="Picture 1347" descr="F-LED201 new design">
          <a:extLst>
            <a:ext uri="{FF2B5EF4-FFF2-40B4-BE49-F238E27FC236}">
              <a16:creationId xmlns:a16="http://schemas.microsoft.com/office/drawing/2014/main" id="{330FCA50-2A85-4474-BD75-BBB4246155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61" name="Picture 1347" descr="F-LED201 new design">
          <a:extLst>
            <a:ext uri="{FF2B5EF4-FFF2-40B4-BE49-F238E27FC236}">
              <a16:creationId xmlns:a16="http://schemas.microsoft.com/office/drawing/2014/main" id="{3934A687-1A8D-4354-81AD-6619EA485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62" name="Picture 1347" descr="F-LED201 new design">
          <a:extLst>
            <a:ext uri="{FF2B5EF4-FFF2-40B4-BE49-F238E27FC236}">
              <a16:creationId xmlns:a16="http://schemas.microsoft.com/office/drawing/2014/main" id="{773B2F01-9886-4443-9A40-5234D0EA9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63" name="Picture 1347" descr="F-LED201 new design">
          <a:extLst>
            <a:ext uri="{FF2B5EF4-FFF2-40B4-BE49-F238E27FC236}">
              <a16:creationId xmlns:a16="http://schemas.microsoft.com/office/drawing/2014/main" id="{FC7DC806-CA4D-4B01-A02C-7488B094A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64" name="Picture 1347" descr="F-LED201 new design">
          <a:extLst>
            <a:ext uri="{FF2B5EF4-FFF2-40B4-BE49-F238E27FC236}">
              <a16:creationId xmlns:a16="http://schemas.microsoft.com/office/drawing/2014/main" id="{59BB5DA9-C579-4CC1-B8BF-DBB299EC1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65" name="Picture 1347" descr="F-LED201 new design">
          <a:extLst>
            <a:ext uri="{FF2B5EF4-FFF2-40B4-BE49-F238E27FC236}">
              <a16:creationId xmlns:a16="http://schemas.microsoft.com/office/drawing/2014/main" id="{606E6060-7328-4EAE-9EAB-123189851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66" name="Picture 1347" descr="F-LED201 new design">
          <a:extLst>
            <a:ext uri="{FF2B5EF4-FFF2-40B4-BE49-F238E27FC236}">
              <a16:creationId xmlns:a16="http://schemas.microsoft.com/office/drawing/2014/main" id="{64D42C02-8275-4EE5-8DB6-933223510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67" name="Picture 1347" descr="F-LED201 new design">
          <a:extLst>
            <a:ext uri="{FF2B5EF4-FFF2-40B4-BE49-F238E27FC236}">
              <a16:creationId xmlns:a16="http://schemas.microsoft.com/office/drawing/2014/main" id="{434F3249-63D0-4109-B2C0-29B493864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68" name="Picture 1347" descr="F-LED201 new design">
          <a:extLst>
            <a:ext uri="{FF2B5EF4-FFF2-40B4-BE49-F238E27FC236}">
              <a16:creationId xmlns:a16="http://schemas.microsoft.com/office/drawing/2014/main" id="{253DD063-D34B-48E0-92E8-E671CDFE8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69" name="Picture 1347" descr="F-LED201 new design">
          <a:extLst>
            <a:ext uri="{FF2B5EF4-FFF2-40B4-BE49-F238E27FC236}">
              <a16:creationId xmlns:a16="http://schemas.microsoft.com/office/drawing/2014/main" id="{805E032B-59C2-43F5-9BFA-F4CDED8E5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70" name="Picture 1347" descr="F-LED201 new design">
          <a:extLst>
            <a:ext uri="{FF2B5EF4-FFF2-40B4-BE49-F238E27FC236}">
              <a16:creationId xmlns:a16="http://schemas.microsoft.com/office/drawing/2014/main" id="{A5553445-84DC-44FE-A006-7A0F70891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71" name="Picture 1347" descr="F-LED201 new design">
          <a:extLst>
            <a:ext uri="{FF2B5EF4-FFF2-40B4-BE49-F238E27FC236}">
              <a16:creationId xmlns:a16="http://schemas.microsoft.com/office/drawing/2014/main" id="{693508E0-8F44-4B6F-A2FE-2941FCFEA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72" name="Picture 1347" descr="F-LED201 new design">
          <a:extLst>
            <a:ext uri="{FF2B5EF4-FFF2-40B4-BE49-F238E27FC236}">
              <a16:creationId xmlns:a16="http://schemas.microsoft.com/office/drawing/2014/main" id="{E48738F8-5F21-48E1-8DE6-5C79856F2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73" name="Picture 1347" descr="F-LED201 new design">
          <a:extLst>
            <a:ext uri="{FF2B5EF4-FFF2-40B4-BE49-F238E27FC236}">
              <a16:creationId xmlns:a16="http://schemas.microsoft.com/office/drawing/2014/main" id="{63EBFB32-ECB5-48D0-A4A4-1AE205210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74" name="Picture 1347" descr="F-LED201 new design">
          <a:extLst>
            <a:ext uri="{FF2B5EF4-FFF2-40B4-BE49-F238E27FC236}">
              <a16:creationId xmlns:a16="http://schemas.microsoft.com/office/drawing/2014/main" id="{338451B8-E25C-4C6A-8DDD-40E0B0AD9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75" name="Picture 1347" descr="F-LED201 new design">
          <a:extLst>
            <a:ext uri="{FF2B5EF4-FFF2-40B4-BE49-F238E27FC236}">
              <a16:creationId xmlns:a16="http://schemas.microsoft.com/office/drawing/2014/main" id="{4015E931-C598-45B0-800B-23043D37B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76" name="Picture 1347" descr="F-LED201 new design">
          <a:extLst>
            <a:ext uri="{FF2B5EF4-FFF2-40B4-BE49-F238E27FC236}">
              <a16:creationId xmlns:a16="http://schemas.microsoft.com/office/drawing/2014/main" id="{B1ABD0BE-B490-4669-A65B-FFEE814EB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77" name="Picture 1347" descr="F-LED201 new design">
          <a:extLst>
            <a:ext uri="{FF2B5EF4-FFF2-40B4-BE49-F238E27FC236}">
              <a16:creationId xmlns:a16="http://schemas.microsoft.com/office/drawing/2014/main" id="{37422E5E-ACFC-4705-8106-B9ED54AEA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78" name="Picture 1347" descr="F-LED201 new design">
          <a:extLst>
            <a:ext uri="{FF2B5EF4-FFF2-40B4-BE49-F238E27FC236}">
              <a16:creationId xmlns:a16="http://schemas.microsoft.com/office/drawing/2014/main" id="{0EF1D131-57FC-4B52-A3E9-BC1EA0A98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79" name="Picture 1347" descr="F-LED201 new design">
          <a:extLst>
            <a:ext uri="{FF2B5EF4-FFF2-40B4-BE49-F238E27FC236}">
              <a16:creationId xmlns:a16="http://schemas.microsoft.com/office/drawing/2014/main" id="{FBD69286-050D-4D0D-8D68-A1FDDB0F5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80" name="Picture 1347" descr="F-LED201 new design">
          <a:extLst>
            <a:ext uri="{FF2B5EF4-FFF2-40B4-BE49-F238E27FC236}">
              <a16:creationId xmlns:a16="http://schemas.microsoft.com/office/drawing/2014/main" id="{2D7B4042-5EAD-494B-9772-D127C9E18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81" name="Picture 1347" descr="F-LED201 new design">
          <a:extLst>
            <a:ext uri="{FF2B5EF4-FFF2-40B4-BE49-F238E27FC236}">
              <a16:creationId xmlns:a16="http://schemas.microsoft.com/office/drawing/2014/main" id="{34B9A81D-F4BB-4FF0-9B9C-8E515BAAA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82" name="Picture 1347" descr="F-LED201 new design">
          <a:extLst>
            <a:ext uri="{FF2B5EF4-FFF2-40B4-BE49-F238E27FC236}">
              <a16:creationId xmlns:a16="http://schemas.microsoft.com/office/drawing/2014/main" id="{B1DA7516-AD78-43DF-833A-FAAFB70CF8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83" name="Picture 1347" descr="F-LED201 new design">
          <a:extLst>
            <a:ext uri="{FF2B5EF4-FFF2-40B4-BE49-F238E27FC236}">
              <a16:creationId xmlns:a16="http://schemas.microsoft.com/office/drawing/2014/main" id="{B063686F-E745-40A2-AA4A-8C2A80648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84" name="Picture 1347" descr="F-LED201 new design">
          <a:extLst>
            <a:ext uri="{FF2B5EF4-FFF2-40B4-BE49-F238E27FC236}">
              <a16:creationId xmlns:a16="http://schemas.microsoft.com/office/drawing/2014/main" id="{3EDE46D9-DEEF-4FDD-9267-9AF87D2C6D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85" name="Picture 1347" descr="F-LED201 new design">
          <a:extLst>
            <a:ext uri="{FF2B5EF4-FFF2-40B4-BE49-F238E27FC236}">
              <a16:creationId xmlns:a16="http://schemas.microsoft.com/office/drawing/2014/main" id="{35240518-54B7-45E0-AFD2-34811369D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86" name="Picture 1347" descr="F-LED201 new design">
          <a:extLst>
            <a:ext uri="{FF2B5EF4-FFF2-40B4-BE49-F238E27FC236}">
              <a16:creationId xmlns:a16="http://schemas.microsoft.com/office/drawing/2014/main" id="{A697116D-E561-4909-8797-6005FE88B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87" name="Picture 1347" descr="F-LED201 new design">
          <a:extLst>
            <a:ext uri="{FF2B5EF4-FFF2-40B4-BE49-F238E27FC236}">
              <a16:creationId xmlns:a16="http://schemas.microsoft.com/office/drawing/2014/main" id="{1DAA01CF-4C1B-405C-8ABE-A4C5622813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88" name="Picture 1347" descr="F-LED201 new design">
          <a:extLst>
            <a:ext uri="{FF2B5EF4-FFF2-40B4-BE49-F238E27FC236}">
              <a16:creationId xmlns:a16="http://schemas.microsoft.com/office/drawing/2014/main" id="{C9A858C0-BFF2-4ABD-A89D-20CB66CDD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89" name="Picture 1347" descr="F-LED201 new design">
          <a:extLst>
            <a:ext uri="{FF2B5EF4-FFF2-40B4-BE49-F238E27FC236}">
              <a16:creationId xmlns:a16="http://schemas.microsoft.com/office/drawing/2014/main" id="{EDA4A596-D3FA-4109-882C-F893596D7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90" name="Picture 1347" descr="F-LED201 new design">
          <a:extLst>
            <a:ext uri="{FF2B5EF4-FFF2-40B4-BE49-F238E27FC236}">
              <a16:creationId xmlns:a16="http://schemas.microsoft.com/office/drawing/2014/main" id="{3284ABA4-17AD-41E3-9218-1CD8FB001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91" name="Picture 1347" descr="F-LED201 new design">
          <a:extLst>
            <a:ext uri="{FF2B5EF4-FFF2-40B4-BE49-F238E27FC236}">
              <a16:creationId xmlns:a16="http://schemas.microsoft.com/office/drawing/2014/main" id="{4C4B8E23-EA6B-4062-AF8A-55D9ED7A8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92" name="Picture 1347" descr="F-LED201 new design">
          <a:extLst>
            <a:ext uri="{FF2B5EF4-FFF2-40B4-BE49-F238E27FC236}">
              <a16:creationId xmlns:a16="http://schemas.microsoft.com/office/drawing/2014/main" id="{C69AC793-4BFB-46B0-8842-81466AF87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93" name="Picture 1347" descr="F-LED201 new design">
          <a:extLst>
            <a:ext uri="{FF2B5EF4-FFF2-40B4-BE49-F238E27FC236}">
              <a16:creationId xmlns:a16="http://schemas.microsoft.com/office/drawing/2014/main" id="{6B72F525-6CE6-47C4-BFE7-9AEEFE5E9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94" name="Picture 1347" descr="F-LED201 new design">
          <a:extLst>
            <a:ext uri="{FF2B5EF4-FFF2-40B4-BE49-F238E27FC236}">
              <a16:creationId xmlns:a16="http://schemas.microsoft.com/office/drawing/2014/main" id="{4BBC4E02-B323-4901-A5A0-935E391AF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95" name="Picture 1347" descr="F-LED201 new design">
          <a:extLst>
            <a:ext uri="{FF2B5EF4-FFF2-40B4-BE49-F238E27FC236}">
              <a16:creationId xmlns:a16="http://schemas.microsoft.com/office/drawing/2014/main" id="{C8F112F3-6147-4BB2-ACEE-2224DCB15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96" name="Picture 1347" descr="F-LED201 new design">
          <a:extLst>
            <a:ext uri="{FF2B5EF4-FFF2-40B4-BE49-F238E27FC236}">
              <a16:creationId xmlns:a16="http://schemas.microsoft.com/office/drawing/2014/main" id="{E619DE42-F4D7-4C5F-89D0-4149ABC1D9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97" name="Picture 1347" descr="F-LED201 new design">
          <a:extLst>
            <a:ext uri="{FF2B5EF4-FFF2-40B4-BE49-F238E27FC236}">
              <a16:creationId xmlns:a16="http://schemas.microsoft.com/office/drawing/2014/main" id="{A7589E18-5F70-4C22-B1C1-D148DE4D8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98" name="Picture 1347" descr="F-LED201 new design">
          <a:extLst>
            <a:ext uri="{FF2B5EF4-FFF2-40B4-BE49-F238E27FC236}">
              <a16:creationId xmlns:a16="http://schemas.microsoft.com/office/drawing/2014/main" id="{CFC4D6D8-983D-429E-898B-34C6AE02B1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699" name="Picture 1347" descr="F-LED201 new design">
          <a:extLst>
            <a:ext uri="{FF2B5EF4-FFF2-40B4-BE49-F238E27FC236}">
              <a16:creationId xmlns:a16="http://schemas.microsoft.com/office/drawing/2014/main" id="{CCC7203F-8EE1-4CDF-AC3D-BC2DAD204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00" name="Picture 1347" descr="F-LED201 new design">
          <a:extLst>
            <a:ext uri="{FF2B5EF4-FFF2-40B4-BE49-F238E27FC236}">
              <a16:creationId xmlns:a16="http://schemas.microsoft.com/office/drawing/2014/main" id="{D552C0AD-BF81-4A1C-88C3-940F4E919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01" name="Picture 1347" descr="F-LED201 new design">
          <a:extLst>
            <a:ext uri="{FF2B5EF4-FFF2-40B4-BE49-F238E27FC236}">
              <a16:creationId xmlns:a16="http://schemas.microsoft.com/office/drawing/2014/main" id="{BAA91DE3-1D52-4450-860A-D3441AEE0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02" name="Picture 1347" descr="F-LED201 new design">
          <a:extLst>
            <a:ext uri="{FF2B5EF4-FFF2-40B4-BE49-F238E27FC236}">
              <a16:creationId xmlns:a16="http://schemas.microsoft.com/office/drawing/2014/main" id="{6B13046C-CF8B-443D-96A2-D536D8D99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03" name="Picture 1347" descr="F-LED201 new design">
          <a:extLst>
            <a:ext uri="{FF2B5EF4-FFF2-40B4-BE49-F238E27FC236}">
              <a16:creationId xmlns:a16="http://schemas.microsoft.com/office/drawing/2014/main" id="{61795BAA-8E50-4951-B7F4-0CC9B851F6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04" name="Picture 1347" descr="F-LED201 new design">
          <a:extLst>
            <a:ext uri="{FF2B5EF4-FFF2-40B4-BE49-F238E27FC236}">
              <a16:creationId xmlns:a16="http://schemas.microsoft.com/office/drawing/2014/main" id="{C005B4F4-1E99-45E7-90C4-DFE7BB1EF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05" name="Picture 1347" descr="F-LED201 new design">
          <a:extLst>
            <a:ext uri="{FF2B5EF4-FFF2-40B4-BE49-F238E27FC236}">
              <a16:creationId xmlns:a16="http://schemas.microsoft.com/office/drawing/2014/main" id="{76EDA3F5-28F2-4198-8CA8-B7410A553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06" name="Picture 1347" descr="F-LED201 new design">
          <a:extLst>
            <a:ext uri="{FF2B5EF4-FFF2-40B4-BE49-F238E27FC236}">
              <a16:creationId xmlns:a16="http://schemas.microsoft.com/office/drawing/2014/main" id="{BBA112AC-7498-42F6-9015-030809F78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07" name="Picture 1347" descr="F-LED201 new design">
          <a:extLst>
            <a:ext uri="{FF2B5EF4-FFF2-40B4-BE49-F238E27FC236}">
              <a16:creationId xmlns:a16="http://schemas.microsoft.com/office/drawing/2014/main" id="{0AA096B3-B0C9-4F84-8966-5FA1A06D4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08" name="Picture 1347" descr="F-LED201 new design">
          <a:extLst>
            <a:ext uri="{FF2B5EF4-FFF2-40B4-BE49-F238E27FC236}">
              <a16:creationId xmlns:a16="http://schemas.microsoft.com/office/drawing/2014/main" id="{028D9C6F-C693-4A9E-BF66-0CC8A1A7BB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09" name="Picture 1347" descr="F-LED201 new design">
          <a:extLst>
            <a:ext uri="{FF2B5EF4-FFF2-40B4-BE49-F238E27FC236}">
              <a16:creationId xmlns:a16="http://schemas.microsoft.com/office/drawing/2014/main" id="{45CAC946-20C9-40DB-B61E-CC3790F2E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10" name="Picture 1347" descr="F-LED201 new design">
          <a:extLst>
            <a:ext uri="{FF2B5EF4-FFF2-40B4-BE49-F238E27FC236}">
              <a16:creationId xmlns:a16="http://schemas.microsoft.com/office/drawing/2014/main" id="{5D9FCDE3-F301-49B6-BBB5-352EA11ACF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11" name="Picture 1347" descr="F-LED201 new design">
          <a:extLst>
            <a:ext uri="{FF2B5EF4-FFF2-40B4-BE49-F238E27FC236}">
              <a16:creationId xmlns:a16="http://schemas.microsoft.com/office/drawing/2014/main" id="{8009F788-B1AC-43D6-8D76-0789D4A58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12" name="Picture 1347" descr="F-LED201 new design">
          <a:extLst>
            <a:ext uri="{FF2B5EF4-FFF2-40B4-BE49-F238E27FC236}">
              <a16:creationId xmlns:a16="http://schemas.microsoft.com/office/drawing/2014/main" id="{A0CDBF44-50FB-4436-BE66-0FE4F4720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13" name="Picture 1347" descr="F-LED201 new design">
          <a:extLst>
            <a:ext uri="{FF2B5EF4-FFF2-40B4-BE49-F238E27FC236}">
              <a16:creationId xmlns:a16="http://schemas.microsoft.com/office/drawing/2014/main" id="{C5459F18-DDFE-4800-B3AD-C52EE7676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14" name="Picture 1347" descr="F-LED201 new design">
          <a:extLst>
            <a:ext uri="{FF2B5EF4-FFF2-40B4-BE49-F238E27FC236}">
              <a16:creationId xmlns:a16="http://schemas.microsoft.com/office/drawing/2014/main" id="{C613E855-2ED3-4420-AD99-94093EFFD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15" name="Picture 1347" descr="F-LED201 new design">
          <a:extLst>
            <a:ext uri="{FF2B5EF4-FFF2-40B4-BE49-F238E27FC236}">
              <a16:creationId xmlns:a16="http://schemas.microsoft.com/office/drawing/2014/main" id="{7FF0D6A4-BADB-49F5-9284-3119803AEC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16" name="Picture 1347" descr="F-LED201 new design">
          <a:extLst>
            <a:ext uri="{FF2B5EF4-FFF2-40B4-BE49-F238E27FC236}">
              <a16:creationId xmlns:a16="http://schemas.microsoft.com/office/drawing/2014/main" id="{3D1F9590-D898-4DD7-A839-A3885D1FC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17" name="Picture 1347" descr="F-LED201 new design">
          <a:extLst>
            <a:ext uri="{FF2B5EF4-FFF2-40B4-BE49-F238E27FC236}">
              <a16:creationId xmlns:a16="http://schemas.microsoft.com/office/drawing/2014/main" id="{55688082-C7B5-411A-87D0-84E036EE21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18" name="Picture 1347" descr="F-LED201 new design">
          <a:extLst>
            <a:ext uri="{FF2B5EF4-FFF2-40B4-BE49-F238E27FC236}">
              <a16:creationId xmlns:a16="http://schemas.microsoft.com/office/drawing/2014/main" id="{17E8839C-B9D4-4FD1-9B02-D73968A29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19" name="Picture 1347" descr="F-LED201 new design">
          <a:extLst>
            <a:ext uri="{FF2B5EF4-FFF2-40B4-BE49-F238E27FC236}">
              <a16:creationId xmlns:a16="http://schemas.microsoft.com/office/drawing/2014/main" id="{71CCBA96-4BAF-4540-AB59-437C360D12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20" name="Picture 1347" descr="F-LED201 new design">
          <a:extLst>
            <a:ext uri="{FF2B5EF4-FFF2-40B4-BE49-F238E27FC236}">
              <a16:creationId xmlns:a16="http://schemas.microsoft.com/office/drawing/2014/main" id="{257FAF95-6F47-4562-A85A-0B9A224E46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21" name="Picture 1347" descr="F-LED201 new design">
          <a:extLst>
            <a:ext uri="{FF2B5EF4-FFF2-40B4-BE49-F238E27FC236}">
              <a16:creationId xmlns:a16="http://schemas.microsoft.com/office/drawing/2014/main" id="{E3CC1A63-9983-4752-A772-C893012A2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22" name="Picture 1347" descr="F-LED201 new design">
          <a:extLst>
            <a:ext uri="{FF2B5EF4-FFF2-40B4-BE49-F238E27FC236}">
              <a16:creationId xmlns:a16="http://schemas.microsoft.com/office/drawing/2014/main" id="{55EA6ED6-9279-4EDC-AA8C-4AAC683C5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23" name="Picture 1347" descr="F-LED201 new design">
          <a:extLst>
            <a:ext uri="{FF2B5EF4-FFF2-40B4-BE49-F238E27FC236}">
              <a16:creationId xmlns:a16="http://schemas.microsoft.com/office/drawing/2014/main" id="{69327C15-B294-428B-8D8E-2B063D1498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24" name="Picture 1347" descr="F-LED201 new design">
          <a:extLst>
            <a:ext uri="{FF2B5EF4-FFF2-40B4-BE49-F238E27FC236}">
              <a16:creationId xmlns:a16="http://schemas.microsoft.com/office/drawing/2014/main" id="{709BBB59-5FBE-4F6E-A49D-3B500982F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25" name="Picture 1347" descr="F-LED201 new design">
          <a:extLst>
            <a:ext uri="{FF2B5EF4-FFF2-40B4-BE49-F238E27FC236}">
              <a16:creationId xmlns:a16="http://schemas.microsoft.com/office/drawing/2014/main" id="{D7463DC8-515F-4F5A-AD7D-1B901EC74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26" name="Picture 1347" descr="F-LED201 new design">
          <a:extLst>
            <a:ext uri="{FF2B5EF4-FFF2-40B4-BE49-F238E27FC236}">
              <a16:creationId xmlns:a16="http://schemas.microsoft.com/office/drawing/2014/main" id="{F3C02386-8261-4F7B-88BF-FA04B9758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27" name="Picture 1347" descr="F-LED201 new design">
          <a:extLst>
            <a:ext uri="{FF2B5EF4-FFF2-40B4-BE49-F238E27FC236}">
              <a16:creationId xmlns:a16="http://schemas.microsoft.com/office/drawing/2014/main" id="{1A26B2F5-408E-4EDA-A007-AEE69BD88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28" name="Picture 1347" descr="F-LED201 new design">
          <a:extLst>
            <a:ext uri="{FF2B5EF4-FFF2-40B4-BE49-F238E27FC236}">
              <a16:creationId xmlns:a16="http://schemas.microsoft.com/office/drawing/2014/main" id="{79747272-3ECC-40A6-8D80-BC744E7F3D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29" name="Picture 1347" descr="F-LED201 new design">
          <a:extLst>
            <a:ext uri="{FF2B5EF4-FFF2-40B4-BE49-F238E27FC236}">
              <a16:creationId xmlns:a16="http://schemas.microsoft.com/office/drawing/2014/main" id="{7CDA7FFB-729B-407C-B315-E2A1DC6D5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30" name="Picture 1347" descr="F-LED201 new design">
          <a:extLst>
            <a:ext uri="{FF2B5EF4-FFF2-40B4-BE49-F238E27FC236}">
              <a16:creationId xmlns:a16="http://schemas.microsoft.com/office/drawing/2014/main" id="{4863ABBD-8176-4041-A789-C6AC8397F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31" name="Picture 1347" descr="F-LED201 new design">
          <a:extLst>
            <a:ext uri="{FF2B5EF4-FFF2-40B4-BE49-F238E27FC236}">
              <a16:creationId xmlns:a16="http://schemas.microsoft.com/office/drawing/2014/main" id="{19DA26C2-78FA-480E-9231-98FAE55FE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32" name="Picture 1347" descr="F-LED201 new design">
          <a:extLst>
            <a:ext uri="{FF2B5EF4-FFF2-40B4-BE49-F238E27FC236}">
              <a16:creationId xmlns:a16="http://schemas.microsoft.com/office/drawing/2014/main" id="{38867D14-27E1-41B0-8071-D8D4E961F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33" name="Picture 1347" descr="F-LED201 new design">
          <a:extLst>
            <a:ext uri="{FF2B5EF4-FFF2-40B4-BE49-F238E27FC236}">
              <a16:creationId xmlns:a16="http://schemas.microsoft.com/office/drawing/2014/main" id="{C5BD459C-33F0-494E-8E3B-458FBE6CF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34" name="Picture 1347" descr="F-LED201 new design">
          <a:extLst>
            <a:ext uri="{FF2B5EF4-FFF2-40B4-BE49-F238E27FC236}">
              <a16:creationId xmlns:a16="http://schemas.microsoft.com/office/drawing/2014/main" id="{5BF66DD8-7F40-4900-A2A9-C60EA92F6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35" name="Picture 1347" descr="F-LED201 new design">
          <a:extLst>
            <a:ext uri="{FF2B5EF4-FFF2-40B4-BE49-F238E27FC236}">
              <a16:creationId xmlns:a16="http://schemas.microsoft.com/office/drawing/2014/main" id="{4326910E-91FB-4B55-A8B5-4520CC7FFB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36" name="Picture 1347" descr="F-LED201 new design">
          <a:extLst>
            <a:ext uri="{FF2B5EF4-FFF2-40B4-BE49-F238E27FC236}">
              <a16:creationId xmlns:a16="http://schemas.microsoft.com/office/drawing/2014/main" id="{EBF1EF18-8C43-4197-858E-56099EA98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37" name="Picture 1347" descr="F-LED201 new design">
          <a:extLst>
            <a:ext uri="{FF2B5EF4-FFF2-40B4-BE49-F238E27FC236}">
              <a16:creationId xmlns:a16="http://schemas.microsoft.com/office/drawing/2014/main" id="{3B087A0A-DC8B-468F-AF7D-D9BE85EB8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38" name="Picture 1347" descr="F-LED201 new design">
          <a:extLst>
            <a:ext uri="{FF2B5EF4-FFF2-40B4-BE49-F238E27FC236}">
              <a16:creationId xmlns:a16="http://schemas.microsoft.com/office/drawing/2014/main" id="{BE4B7E74-2B3C-4E0E-BB92-26F4F3CD4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39" name="Picture 1347" descr="F-LED201 new design">
          <a:extLst>
            <a:ext uri="{FF2B5EF4-FFF2-40B4-BE49-F238E27FC236}">
              <a16:creationId xmlns:a16="http://schemas.microsoft.com/office/drawing/2014/main" id="{D4374526-2775-4C9B-9B21-69BA375A8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40" name="Picture 1347" descr="F-LED201 new design">
          <a:extLst>
            <a:ext uri="{FF2B5EF4-FFF2-40B4-BE49-F238E27FC236}">
              <a16:creationId xmlns:a16="http://schemas.microsoft.com/office/drawing/2014/main" id="{94015464-EDE3-4489-8395-D45E32812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41" name="Picture 1347" descr="F-LED201 new design">
          <a:extLst>
            <a:ext uri="{FF2B5EF4-FFF2-40B4-BE49-F238E27FC236}">
              <a16:creationId xmlns:a16="http://schemas.microsoft.com/office/drawing/2014/main" id="{9BC27CD2-AE7D-4EA4-A79C-C064D891A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42" name="Picture 1347" descr="F-LED201 new design">
          <a:extLst>
            <a:ext uri="{FF2B5EF4-FFF2-40B4-BE49-F238E27FC236}">
              <a16:creationId xmlns:a16="http://schemas.microsoft.com/office/drawing/2014/main" id="{8203BED4-184C-4A23-8D56-57B988B1E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43" name="Picture 1347" descr="F-LED201 new design">
          <a:extLst>
            <a:ext uri="{FF2B5EF4-FFF2-40B4-BE49-F238E27FC236}">
              <a16:creationId xmlns:a16="http://schemas.microsoft.com/office/drawing/2014/main" id="{35387AE9-D14B-4E45-9328-936B4AB3A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44" name="Picture 1347" descr="F-LED201 new design">
          <a:extLst>
            <a:ext uri="{FF2B5EF4-FFF2-40B4-BE49-F238E27FC236}">
              <a16:creationId xmlns:a16="http://schemas.microsoft.com/office/drawing/2014/main" id="{DE76CADF-06E6-489B-B3C0-AA068D1E03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45" name="Picture 1347" descr="F-LED201 new design">
          <a:extLst>
            <a:ext uri="{FF2B5EF4-FFF2-40B4-BE49-F238E27FC236}">
              <a16:creationId xmlns:a16="http://schemas.microsoft.com/office/drawing/2014/main" id="{A2D26D0A-FB0F-498C-95FF-5117BAEA2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46" name="Picture 1347" descr="F-LED201 new design">
          <a:extLst>
            <a:ext uri="{FF2B5EF4-FFF2-40B4-BE49-F238E27FC236}">
              <a16:creationId xmlns:a16="http://schemas.microsoft.com/office/drawing/2014/main" id="{5431BE76-65EA-4729-B8CC-17C8B660C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47" name="Picture 1347" descr="F-LED201 new design">
          <a:extLst>
            <a:ext uri="{FF2B5EF4-FFF2-40B4-BE49-F238E27FC236}">
              <a16:creationId xmlns:a16="http://schemas.microsoft.com/office/drawing/2014/main" id="{E94FAD79-02DB-4FE2-A1AE-D71528383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48" name="Picture 1347" descr="F-LED201 new design">
          <a:extLst>
            <a:ext uri="{FF2B5EF4-FFF2-40B4-BE49-F238E27FC236}">
              <a16:creationId xmlns:a16="http://schemas.microsoft.com/office/drawing/2014/main" id="{6AE5C971-33CA-43DE-B4A7-4AAABF5B4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49" name="Picture 1347" descr="F-LED201 new design">
          <a:extLst>
            <a:ext uri="{FF2B5EF4-FFF2-40B4-BE49-F238E27FC236}">
              <a16:creationId xmlns:a16="http://schemas.microsoft.com/office/drawing/2014/main" id="{0EC5B343-433A-4C09-B37C-C12E1CD39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50" name="Picture 1347" descr="F-LED201 new design">
          <a:extLst>
            <a:ext uri="{FF2B5EF4-FFF2-40B4-BE49-F238E27FC236}">
              <a16:creationId xmlns:a16="http://schemas.microsoft.com/office/drawing/2014/main" id="{08DEE243-21D5-498E-94C3-A576573D6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51" name="Picture 1347" descr="F-LED201 new design">
          <a:extLst>
            <a:ext uri="{FF2B5EF4-FFF2-40B4-BE49-F238E27FC236}">
              <a16:creationId xmlns:a16="http://schemas.microsoft.com/office/drawing/2014/main" id="{4A38A19A-61D8-412B-B1A9-A7B6195F9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52" name="Picture 1347" descr="F-LED201 new design">
          <a:extLst>
            <a:ext uri="{FF2B5EF4-FFF2-40B4-BE49-F238E27FC236}">
              <a16:creationId xmlns:a16="http://schemas.microsoft.com/office/drawing/2014/main" id="{945683A0-365D-498A-8AC4-F5BE87FA2E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53" name="Picture 1347" descr="F-LED201 new design">
          <a:extLst>
            <a:ext uri="{FF2B5EF4-FFF2-40B4-BE49-F238E27FC236}">
              <a16:creationId xmlns:a16="http://schemas.microsoft.com/office/drawing/2014/main" id="{0BAE16F3-5A61-4432-9E46-7949523DA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54" name="Picture 1347" descr="F-LED201 new design">
          <a:extLst>
            <a:ext uri="{FF2B5EF4-FFF2-40B4-BE49-F238E27FC236}">
              <a16:creationId xmlns:a16="http://schemas.microsoft.com/office/drawing/2014/main" id="{10F7C6B7-19CC-434C-B911-90CD93FC8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55" name="Picture 1347" descr="F-LED201 new design">
          <a:extLst>
            <a:ext uri="{FF2B5EF4-FFF2-40B4-BE49-F238E27FC236}">
              <a16:creationId xmlns:a16="http://schemas.microsoft.com/office/drawing/2014/main" id="{71CF4A05-4AE1-49B5-A728-AC5AC8805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56" name="Picture 1347" descr="F-LED201 new design">
          <a:extLst>
            <a:ext uri="{FF2B5EF4-FFF2-40B4-BE49-F238E27FC236}">
              <a16:creationId xmlns:a16="http://schemas.microsoft.com/office/drawing/2014/main" id="{17035A3F-5535-4D0C-A7AC-3638509B0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57" name="Picture 1347" descr="F-LED201 new design">
          <a:extLst>
            <a:ext uri="{FF2B5EF4-FFF2-40B4-BE49-F238E27FC236}">
              <a16:creationId xmlns:a16="http://schemas.microsoft.com/office/drawing/2014/main" id="{1ED601FE-669F-4315-B205-4F097179D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58" name="Picture 1347" descr="F-LED201 new design">
          <a:extLst>
            <a:ext uri="{FF2B5EF4-FFF2-40B4-BE49-F238E27FC236}">
              <a16:creationId xmlns:a16="http://schemas.microsoft.com/office/drawing/2014/main" id="{E365E877-EDB5-4C98-B5FB-8C7774054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59" name="Picture 1347" descr="F-LED201 new design">
          <a:extLst>
            <a:ext uri="{FF2B5EF4-FFF2-40B4-BE49-F238E27FC236}">
              <a16:creationId xmlns:a16="http://schemas.microsoft.com/office/drawing/2014/main" id="{6A64905D-C4FE-47B1-9E28-93AB75CE0A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60" name="Picture 1347" descr="F-LED201 new design">
          <a:extLst>
            <a:ext uri="{FF2B5EF4-FFF2-40B4-BE49-F238E27FC236}">
              <a16:creationId xmlns:a16="http://schemas.microsoft.com/office/drawing/2014/main" id="{CAF2E40E-B776-4848-BE85-69F561AA3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61" name="Picture 1347" descr="F-LED201 new design">
          <a:extLst>
            <a:ext uri="{FF2B5EF4-FFF2-40B4-BE49-F238E27FC236}">
              <a16:creationId xmlns:a16="http://schemas.microsoft.com/office/drawing/2014/main" id="{F91BA109-E268-42D5-B625-2B3E7E4BB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62" name="Picture 1347" descr="F-LED201 new design">
          <a:extLst>
            <a:ext uri="{FF2B5EF4-FFF2-40B4-BE49-F238E27FC236}">
              <a16:creationId xmlns:a16="http://schemas.microsoft.com/office/drawing/2014/main" id="{F04A209F-907E-4F94-BC7C-B0F991D0B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63" name="Picture 1347" descr="F-LED201 new design">
          <a:extLst>
            <a:ext uri="{FF2B5EF4-FFF2-40B4-BE49-F238E27FC236}">
              <a16:creationId xmlns:a16="http://schemas.microsoft.com/office/drawing/2014/main" id="{4AFBC30F-264B-45CB-8FF0-A32FA5737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64" name="Picture 1347" descr="F-LED201 new design">
          <a:extLst>
            <a:ext uri="{FF2B5EF4-FFF2-40B4-BE49-F238E27FC236}">
              <a16:creationId xmlns:a16="http://schemas.microsoft.com/office/drawing/2014/main" id="{FC52B982-3AC5-4CCC-A0D7-7D541681E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65" name="Picture 1347" descr="F-LED201 new design">
          <a:extLst>
            <a:ext uri="{FF2B5EF4-FFF2-40B4-BE49-F238E27FC236}">
              <a16:creationId xmlns:a16="http://schemas.microsoft.com/office/drawing/2014/main" id="{9B44306F-0390-45C2-A3CB-C0B5E13E0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66" name="Picture 1347" descr="F-LED201 new design">
          <a:extLst>
            <a:ext uri="{FF2B5EF4-FFF2-40B4-BE49-F238E27FC236}">
              <a16:creationId xmlns:a16="http://schemas.microsoft.com/office/drawing/2014/main" id="{256745AF-8AFA-4E94-A4B7-B5585C605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67" name="Picture 1347" descr="F-LED201 new design">
          <a:extLst>
            <a:ext uri="{FF2B5EF4-FFF2-40B4-BE49-F238E27FC236}">
              <a16:creationId xmlns:a16="http://schemas.microsoft.com/office/drawing/2014/main" id="{CBD157BD-738A-40BB-AB0C-7AAF99D51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68" name="Picture 1347" descr="F-LED201 new design">
          <a:extLst>
            <a:ext uri="{FF2B5EF4-FFF2-40B4-BE49-F238E27FC236}">
              <a16:creationId xmlns:a16="http://schemas.microsoft.com/office/drawing/2014/main" id="{56E0310E-C9A1-48F7-ACEF-1E0EB942D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69" name="Picture 1347" descr="F-LED201 new design">
          <a:extLst>
            <a:ext uri="{FF2B5EF4-FFF2-40B4-BE49-F238E27FC236}">
              <a16:creationId xmlns:a16="http://schemas.microsoft.com/office/drawing/2014/main" id="{3560696A-EDEC-4DE8-AE4B-4A00E1422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70" name="Picture 1347" descr="F-LED201 new design">
          <a:extLst>
            <a:ext uri="{FF2B5EF4-FFF2-40B4-BE49-F238E27FC236}">
              <a16:creationId xmlns:a16="http://schemas.microsoft.com/office/drawing/2014/main" id="{41E23925-BA69-41EE-B955-F71AC59C5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71" name="Picture 1347" descr="F-LED201 new design">
          <a:extLst>
            <a:ext uri="{FF2B5EF4-FFF2-40B4-BE49-F238E27FC236}">
              <a16:creationId xmlns:a16="http://schemas.microsoft.com/office/drawing/2014/main" id="{3690B8AD-1AA7-4739-8121-6DD74092A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72" name="Picture 1347" descr="F-LED201 new design">
          <a:extLst>
            <a:ext uri="{FF2B5EF4-FFF2-40B4-BE49-F238E27FC236}">
              <a16:creationId xmlns:a16="http://schemas.microsoft.com/office/drawing/2014/main" id="{BF8D6C2D-60B0-4A69-95C9-779047B47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73" name="Picture 1347" descr="F-LED201 new design">
          <a:extLst>
            <a:ext uri="{FF2B5EF4-FFF2-40B4-BE49-F238E27FC236}">
              <a16:creationId xmlns:a16="http://schemas.microsoft.com/office/drawing/2014/main" id="{4520A51F-EAD4-4721-BF20-8C0DE6322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74" name="Picture 1347" descr="F-LED201 new design">
          <a:extLst>
            <a:ext uri="{FF2B5EF4-FFF2-40B4-BE49-F238E27FC236}">
              <a16:creationId xmlns:a16="http://schemas.microsoft.com/office/drawing/2014/main" id="{570A92E7-72F1-41E8-8632-856482C5D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75" name="Picture 1347" descr="F-LED201 new design">
          <a:extLst>
            <a:ext uri="{FF2B5EF4-FFF2-40B4-BE49-F238E27FC236}">
              <a16:creationId xmlns:a16="http://schemas.microsoft.com/office/drawing/2014/main" id="{BB59BB72-1D12-491A-BE1B-020DFE5F8F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76" name="Picture 1347" descr="F-LED201 new design">
          <a:extLst>
            <a:ext uri="{FF2B5EF4-FFF2-40B4-BE49-F238E27FC236}">
              <a16:creationId xmlns:a16="http://schemas.microsoft.com/office/drawing/2014/main" id="{829F763C-95CC-47CB-A6A8-5DC0CD047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77" name="Picture 1347" descr="F-LED201 new design">
          <a:extLst>
            <a:ext uri="{FF2B5EF4-FFF2-40B4-BE49-F238E27FC236}">
              <a16:creationId xmlns:a16="http://schemas.microsoft.com/office/drawing/2014/main" id="{0DD682B3-FF83-48B3-921D-F72FBBBF9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78" name="Picture 1347" descr="F-LED201 new design">
          <a:extLst>
            <a:ext uri="{FF2B5EF4-FFF2-40B4-BE49-F238E27FC236}">
              <a16:creationId xmlns:a16="http://schemas.microsoft.com/office/drawing/2014/main" id="{F1C3AA7D-A932-4886-A250-0C387D0EA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79" name="Picture 1347" descr="F-LED201 new design">
          <a:extLst>
            <a:ext uri="{FF2B5EF4-FFF2-40B4-BE49-F238E27FC236}">
              <a16:creationId xmlns:a16="http://schemas.microsoft.com/office/drawing/2014/main" id="{29654397-B0C2-4401-AF40-E61F154C7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80" name="Picture 1347" descr="F-LED201 new design">
          <a:extLst>
            <a:ext uri="{FF2B5EF4-FFF2-40B4-BE49-F238E27FC236}">
              <a16:creationId xmlns:a16="http://schemas.microsoft.com/office/drawing/2014/main" id="{197DE5ED-C21D-427A-8C3A-F3BB5F9C8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81" name="Picture 1347" descr="F-LED201 new design">
          <a:extLst>
            <a:ext uri="{FF2B5EF4-FFF2-40B4-BE49-F238E27FC236}">
              <a16:creationId xmlns:a16="http://schemas.microsoft.com/office/drawing/2014/main" id="{0760781E-63FA-4D61-9611-5E0591097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82" name="Picture 1347" descr="F-LED201 new design">
          <a:extLst>
            <a:ext uri="{FF2B5EF4-FFF2-40B4-BE49-F238E27FC236}">
              <a16:creationId xmlns:a16="http://schemas.microsoft.com/office/drawing/2014/main" id="{8CB479A7-CC7C-4085-97EE-538216A08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83" name="Picture 1347" descr="F-LED201 new design">
          <a:extLst>
            <a:ext uri="{FF2B5EF4-FFF2-40B4-BE49-F238E27FC236}">
              <a16:creationId xmlns:a16="http://schemas.microsoft.com/office/drawing/2014/main" id="{94D06473-3BB4-40FB-8FBD-3F7AFBC112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84" name="Picture 1347" descr="F-LED201 new design">
          <a:extLst>
            <a:ext uri="{FF2B5EF4-FFF2-40B4-BE49-F238E27FC236}">
              <a16:creationId xmlns:a16="http://schemas.microsoft.com/office/drawing/2014/main" id="{37AAECBF-0E1A-4893-A91B-923F6752B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85" name="Picture 1347" descr="F-LED201 new design">
          <a:extLst>
            <a:ext uri="{FF2B5EF4-FFF2-40B4-BE49-F238E27FC236}">
              <a16:creationId xmlns:a16="http://schemas.microsoft.com/office/drawing/2014/main" id="{A8DBA215-CB44-43CF-A927-000575D91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86" name="Picture 1347" descr="F-LED201 new design">
          <a:extLst>
            <a:ext uri="{FF2B5EF4-FFF2-40B4-BE49-F238E27FC236}">
              <a16:creationId xmlns:a16="http://schemas.microsoft.com/office/drawing/2014/main" id="{A05A63C7-4291-4752-9C6B-C6A021383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87" name="Picture 1347" descr="F-LED201 new design">
          <a:extLst>
            <a:ext uri="{FF2B5EF4-FFF2-40B4-BE49-F238E27FC236}">
              <a16:creationId xmlns:a16="http://schemas.microsoft.com/office/drawing/2014/main" id="{C6D43F8B-B380-4EEA-A69B-5C1F80713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88" name="Picture 1347" descr="F-LED201 new design">
          <a:extLst>
            <a:ext uri="{FF2B5EF4-FFF2-40B4-BE49-F238E27FC236}">
              <a16:creationId xmlns:a16="http://schemas.microsoft.com/office/drawing/2014/main" id="{A198CA5E-26F3-4BC0-B903-0FFB292D5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89" name="Picture 1347" descr="F-LED201 new design">
          <a:extLst>
            <a:ext uri="{FF2B5EF4-FFF2-40B4-BE49-F238E27FC236}">
              <a16:creationId xmlns:a16="http://schemas.microsoft.com/office/drawing/2014/main" id="{BF2543B8-4F22-4224-9E08-BA37F946F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90" name="Picture 1347" descr="F-LED201 new design">
          <a:extLst>
            <a:ext uri="{FF2B5EF4-FFF2-40B4-BE49-F238E27FC236}">
              <a16:creationId xmlns:a16="http://schemas.microsoft.com/office/drawing/2014/main" id="{4EBD41FC-DF68-4F9C-8DF1-9FF41D161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91" name="Picture 1347" descr="F-LED201 new design">
          <a:extLst>
            <a:ext uri="{FF2B5EF4-FFF2-40B4-BE49-F238E27FC236}">
              <a16:creationId xmlns:a16="http://schemas.microsoft.com/office/drawing/2014/main" id="{C28573B8-D3F6-4B81-8B0E-181C9B908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92" name="Picture 1347" descr="F-LED201 new design">
          <a:extLst>
            <a:ext uri="{FF2B5EF4-FFF2-40B4-BE49-F238E27FC236}">
              <a16:creationId xmlns:a16="http://schemas.microsoft.com/office/drawing/2014/main" id="{8F00359C-B7C4-4973-9A21-231263D99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93" name="Picture 1347" descr="F-LED201 new design">
          <a:extLst>
            <a:ext uri="{FF2B5EF4-FFF2-40B4-BE49-F238E27FC236}">
              <a16:creationId xmlns:a16="http://schemas.microsoft.com/office/drawing/2014/main" id="{4D750AA7-2C60-41D0-9CA1-0CD5D209E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94" name="Picture 1347" descr="F-LED201 new design">
          <a:extLst>
            <a:ext uri="{FF2B5EF4-FFF2-40B4-BE49-F238E27FC236}">
              <a16:creationId xmlns:a16="http://schemas.microsoft.com/office/drawing/2014/main" id="{8294D41D-4B3C-49E8-8E2F-1226734CE7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95" name="Picture 1347" descr="F-LED201 new design">
          <a:extLst>
            <a:ext uri="{FF2B5EF4-FFF2-40B4-BE49-F238E27FC236}">
              <a16:creationId xmlns:a16="http://schemas.microsoft.com/office/drawing/2014/main" id="{4704C1CA-CE69-4746-BB31-11750654D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96" name="Picture 1347" descr="F-LED201 new design">
          <a:extLst>
            <a:ext uri="{FF2B5EF4-FFF2-40B4-BE49-F238E27FC236}">
              <a16:creationId xmlns:a16="http://schemas.microsoft.com/office/drawing/2014/main" id="{23864AC7-981F-483A-8708-4F9D449A2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97" name="Picture 1347" descr="F-LED201 new design">
          <a:extLst>
            <a:ext uri="{FF2B5EF4-FFF2-40B4-BE49-F238E27FC236}">
              <a16:creationId xmlns:a16="http://schemas.microsoft.com/office/drawing/2014/main" id="{271F99A7-D736-4F29-948E-07439DB661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98" name="Picture 1347" descr="F-LED201 new design">
          <a:extLst>
            <a:ext uri="{FF2B5EF4-FFF2-40B4-BE49-F238E27FC236}">
              <a16:creationId xmlns:a16="http://schemas.microsoft.com/office/drawing/2014/main" id="{08CD4591-89D7-4154-8ADC-5D2AA63D8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799" name="Picture 1347" descr="F-LED201 new design">
          <a:extLst>
            <a:ext uri="{FF2B5EF4-FFF2-40B4-BE49-F238E27FC236}">
              <a16:creationId xmlns:a16="http://schemas.microsoft.com/office/drawing/2014/main" id="{0D030092-0A8B-4A91-9D30-145373CF1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00" name="Picture 1347" descr="F-LED201 new design">
          <a:extLst>
            <a:ext uri="{FF2B5EF4-FFF2-40B4-BE49-F238E27FC236}">
              <a16:creationId xmlns:a16="http://schemas.microsoft.com/office/drawing/2014/main" id="{0A8AF6CC-24F5-4ECA-A183-349F7B152D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01" name="Picture 1347" descr="F-LED201 new design">
          <a:extLst>
            <a:ext uri="{FF2B5EF4-FFF2-40B4-BE49-F238E27FC236}">
              <a16:creationId xmlns:a16="http://schemas.microsoft.com/office/drawing/2014/main" id="{699CFAEA-47E9-49CE-A4EA-15BB594A3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02" name="Picture 1347" descr="F-LED201 new design">
          <a:extLst>
            <a:ext uri="{FF2B5EF4-FFF2-40B4-BE49-F238E27FC236}">
              <a16:creationId xmlns:a16="http://schemas.microsoft.com/office/drawing/2014/main" id="{8734488C-2F47-4C32-B6C0-FF129C024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03" name="Picture 1347" descr="F-LED201 new design">
          <a:extLst>
            <a:ext uri="{FF2B5EF4-FFF2-40B4-BE49-F238E27FC236}">
              <a16:creationId xmlns:a16="http://schemas.microsoft.com/office/drawing/2014/main" id="{2CE3BB41-A042-4B76-9124-34964A2EE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04" name="Picture 1347" descr="F-LED201 new design">
          <a:extLst>
            <a:ext uri="{FF2B5EF4-FFF2-40B4-BE49-F238E27FC236}">
              <a16:creationId xmlns:a16="http://schemas.microsoft.com/office/drawing/2014/main" id="{15B6F52A-445F-42E2-A3BD-819E18477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05" name="Picture 1347" descr="F-LED201 new design">
          <a:extLst>
            <a:ext uri="{FF2B5EF4-FFF2-40B4-BE49-F238E27FC236}">
              <a16:creationId xmlns:a16="http://schemas.microsoft.com/office/drawing/2014/main" id="{36ED3280-3469-4DB2-B227-23081FB16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06" name="Picture 1347" descr="F-LED201 new design">
          <a:extLst>
            <a:ext uri="{FF2B5EF4-FFF2-40B4-BE49-F238E27FC236}">
              <a16:creationId xmlns:a16="http://schemas.microsoft.com/office/drawing/2014/main" id="{E91F110B-F8E7-4BF0-8F9C-2AEED10FE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07" name="Picture 1347" descr="F-LED201 new design">
          <a:extLst>
            <a:ext uri="{FF2B5EF4-FFF2-40B4-BE49-F238E27FC236}">
              <a16:creationId xmlns:a16="http://schemas.microsoft.com/office/drawing/2014/main" id="{A3CBAB53-8B8A-47B1-9B00-D9BD14D88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08" name="Picture 1347" descr="F-LED201 new design">
          <a:extLst>
            <a:ext uri="{FF2B5EF4-FFF2-40B4-BE49-F238E27FC236}">
              <a16:creationId xmlns:a16="http://schemas.microsoft.com/office/drawing/2014/main" id="{B72AAFD2-3149-47E5-84D7-58B03D9A9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09" name="Picture 1347" descr="F-LED201 new design">
          <a:extLst>
            <a:ext uri="{FF2B5EF4-FFF2-40B4-BE49-F238E27FC236}">
              <a16:creationId xmlns:a16="http://schemas.microsoft.com/office/drawing/2014/main" id="{AEDDAF4B-CD5F-4500-88D0-621EDC5D8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10" name="Picture 1347" descr="F-LED201 new design">
          <a:extLst>
            <a:ext uri="{FF2B5EF4-FFF2-40B4-BE49-F238E27FC236}">
              <a16:creationId xmlns:a16="http://schemas.microsoft.com/office/drawing/2014/main" id="{DA4100F8-A45A-4D5C-9A22-A627C6983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11" name="Picture 1347" descr="F-LED201 new design">
          <a:extLst>
            <a:ext uri="{FF2B5EF4-FFF2-40B4-BE49-F238E27FC236}">
              <a16:creationId xmlns:a16="http://schemas.microsoft.com/office/drawing/2014/main" id="{42636C43-3F69-4381-AABC-F49B54956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12" name="Picture 1347" descr="F-LED201 new design">
          <a:extLst>
            <a:ext uri="{FF2B5EF4-FFF2-40B4-BE49-F238E27FC236}">
              <a16:creationId xmlns:a16="http://schemas.microsoft.com/office/drawing/2014/main" id="{5F51374C-7A58-4023-BE6E-27F202A62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13" name="Picture 1347" descr="F-LED201 new design">
          <a:extLst>
            <a:ext uri="{FF2B5EF4-FFF2-40B4-BE49-F238E27FC236}">
              <a16:creationId xmlns:a16="http://schemas.microsoft.com/office/drawing/2014/main" id="{F71A9931-73E8-4CD6-8214-93A3B47203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14" name="Picture 1347" descr="F-LED201 new design">
          <a:extLst>
            <a:ext uri="{FF2B5EF4-FFF2-40B4-BE49-F238E27FC236}">
              <a16:creationId xmlns:a16="http://schemas.microsoft.com/office/drawing/2014/main" id="{9FDF91AC-FF49-4E33-BBE8-6A4A31D3F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15" name="Picture 1347" descr="F-LED201 new design">
          <a:extLst>
            <a:ext uri="{FF2B5EF4-FFF2-40B4-BE49-F238E27FC236}">
              <a16:creationId xmlns:a16="http://schemas.microsoft.com/office/drawing/2014/main" id="{21B62CA6-44AD-4E8D-9439-DB7FD8C1F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16" name="Picture 1347" descr="F-LED201 new design">
          <a:extLst>
            <a:ext uri="{FF2B5EF4-FFF2-40B4-BE49-F238E27FC236}">
              <a16:creationId xmlns:a16="http://schemas.microsoft.com/office/drawing/2014/main" id="{85773DF5-1A13-4816-BD6B-CE817D41C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17" name="Picture 1347" descr="F-LED201 new design">
          <a:extLst>
            <a:ext uri="{FF2B5EF4-FFF2-40B4-BE49-F238E27FC236}">
              <a16:creationId xmlns:a16="http://schemas.microsoft.com/office/drawing/2014/main" id="{814232BD-B926-48EF-A275-FD5C3ADEB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18" name="Picture 1347" descr="F-LED201 new design">
          <a:extLst>
            <a:ext uri="{FF2B5EF4-FFF2-40B4-BE49-F238E27FC236}">
              <a16:creationId xmlns:a16="http://schemas.microsoft.com/office/drawing/2014/main" id="{225B0D86-5A9B-4793-B14D-39BB68643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19" name="Picture 1347" descr="F-LED201 new design">
          <a:extLst>
            <a:ext uri="{FF2B5EF4-FFF2-40B4-BE49-F238E27FC236}">
              <a16:creationId xmlns:a16="http://schemas.microsoft.com/office/drawing/2014/main" id="{4A69B84C-5448-46A5-8069-E902F644D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20" name="Picture 1347" descr="F-LED201 new design">
          <a:extLst>
            <a:ext uri="{FF2B5EF4-FFF2-40B4-BE49-F238E27FC236}">
              <a16:creationId xmlns:a16="http://schemas.microsoft.com/office/drawing/2014/main" id="{874A0D6D-0B18-4858-9299-7903B2B50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21" name="Picture 1347" descr="F-LED201 new design">
          <a:extLst>
            <a:ext uri="{FF2B5EF4-FFF2-40B4-BE49-F238E27FC236}">
              <a16:creationId xmlns:a16="http://schemas.microsoft.com/office/drawing/2014/main" id="{915C1B4E-A47D-4A43-9389-B67DF1CFF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22" name="Picture 1347" descr="F-LED201 new design">
          <a:extLst>
            <a:ext uri="{FF2B5EF4-FFF2-40B4-BE49-F238E27FC236}">
              <a16:creationId xmlns:a16="http://schemas.microsoft.com/office/drawing/2014/main" id="{3CD4081D-778C-4600-9420-9A18400F6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23" name="Picture 1347" descr="F-LED201 new design">
          <a:extLst>
            <a:ext uri="{FF2B5EF4-FFF2-40B4-BE49-F238E27FC236}">
              <a16:creationId xmlns:a16="http://schemas.microsoft.com/office/drawing/2014/main" id="{824F3A04-8BA1-4BF2-AC77-BFEEB4A62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24" name="Picture 1347" descr="F-LED201 new design">
          <a:extLst>
            <a:ext uri="{FF2B5EF4-FFF2-40B4-BE49-F238E27FC236}">
              <a16:creationId xmlns:a16="http://schemas.microsoft.com/office/drawing/2014/main" id="{E7A1EB38-2830-4A93-ACBF-5AA803FAA1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25" name="Picture 1347" descr="F-LED201 new design">
          <a:extLst>
            <a:ext uri="{FF2B5EF4-FFF2-40B4-BE49-F238E27FC236}">
              <a16:creationId xmlns:a16="http://schemas.microsoft.com/office/drawing/2014/main" id="{3E4265E1-9C1C-4EC6-88E2-C587F6EC3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26" name="Picture 1347" descr="F-LED201 new design">
          <a:extLst>
            <a:ext uri="{FF2B5EF4-FFF2-40B4-BE49-F238E27FC236}">
              <a16:creationId xmlns:a16="http://schemas.microsoft.com/office/drawing/2014/main" id="{0EDDDFC0-E9F2-4364-A181-42B20BC77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27" name="Picture 1347" descr="F-LED201 new design">
          <a:extLst>
            <a:ext uri="{FF2B5EF4-FFF2-40B4-BE49-F238E27FC236}">
              <a16:creationId xmlns:a16="http://schemas.microsoft.com/office/drawing/2014/main" id="{2349FD51-36CA-45E2-9867-603419A23A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28" name="Picture 1347" descr="F-LED201 new design">
          <a:extLst>
            <a:ext uri="{FF2B5EF4-FFF2-40B4-BE49-F238E27FC236}">
              <a16:creationId xmlns:a16="http://schemas.microsoft.com/office/drawing/2014/main" id="{32AF7DDC-0268-4345-A0ED-82D657C97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29" name="Picture 1347" descr="F-LED201 new design">
          <a:extLst>
            <a:ext uri="{FF2B5EF4-FFF2-40B4-BE49-F238E27FC236}">
              <a16:creationId xmlns:a16="http://schemas.microsoft.com/office/drawing/2014/main" id="{E5008B19-EB0A-43D9-9A8B-70B3F32A34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30" name="Picture 1347" descr="F-LED201 new design">
          <a:extLst>
            <a:ext uri="{FF2B5EF4-FFF2-40B4-BE49-F238E27FC236}">
              <a16:creationId xmlns:a16="http://schemas.microsoft.com/office/drawing/2014/main" id="{4C5E5311-0C79-4373-8565-557D4BBB7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31" name="Picture 1347" descr="F-LED201 new design">
          <a:extLst>
            <a:ext uri="{FF2B5EF4-FFF2-40B4-BE49-F238E27FC236}">
              <a16:creationId xmlns:a16="http://schemas.microsoft.com/office/drawing/2014/main" id="{EB55D382-3FD2-44D7-9F5E-1C809FECF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32" name="Picture 1347" descr="F-LED201 new design">
          <a:extLst>
            <a:ext uri="{FF2B5EF4-FFF2-40B4-BE49-F238E27FC236}">
              <a16:creationId xmlns:a16="http://schemas.microsoft.com/office/drawing/2014/main" id="{DF92C05B-FB1A-42CE-BF01-AB3EB67F4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33" name="Picture 1347" descr="F-LED201 new design">
          <a:extLst>
            <a:ext uri="{FF2B5EF4-FFF2-40B4-BE49-F238E27FC236}">
              <a16:creationId xmlns:a16="http://schemas.microsoft.com/office/drawing/2014/main" id="{5DEE9314-8717-4D24-B00B-A7DB4DB25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34" name="Picture 1347" descr="F-LED201 new design">
          <a:extLst>
            <a:ext uri="{FF2B5EF4-FFF2-40B4-BE49-F238E27FC236}">
              <a16:creationId xmlns:a16="http://schemas.microsoft.com/office/drawing/2014/main" id="{3880D93A-E9D7-447C-A074-AE39AF62E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35" name="Picture 1347" descr="F-LED201 new design">
          <a:extLst>
            <a:ext uri="{FF2B5EF4-FFF2-40B4-BE49-F238E27FC236}">
              <a16:creationId xmlns:a16="http://schemas.microsoft.com/office/drawing/2014/main" id="{5139F54F-D9AE-4AF0-A6A2-99A1E562B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36" name="Picture 1347" descr="F-LED201 new design">
          <a:extLst>
            <a:ext uri="{FF2B5EF4-FFF2-40B4-BE49-F238E27FC236}">
              <a16:creationId xmlns:a16="http://schemas.microsoft.com/office/drawing/2014/main" id="{55DC653B-307B-40AA-94E7-B95B2C167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37" name="Picture 1347" descr="F-LED201 new design">
          <a:extLst>
            <a:ext uri="{FF2B5EF4-FFF2-40B4-BE49-F238E27FC236}">
              <a16:creationId xmlns:a16="http://schemas.microsoft.com/office/drawing/2014/main" id="{EBB261F7-CAF7-4CA3-A1CD-83F2495B5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38" name="Picture 1347" descr="F-LED201 new design">
          <a:extLst>
            <a:ext uri="{FF2B5EF4-FFF2-40B4-BE49-F238E27FC236}">
              <a16:creationId xmlns:a16="http://schemas.microsoft.com/office/drawing/2014/main" id="{50A03DB9-23F5-4345-B8C5-2D988B4B5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39" name="Picture 1347" descr="F-LED201 new design">
          <a:extLst>
            <a:ext uri="{FF2B5EF4-FFF2-40B4-BE49-F238E27FC236}">
              <a16:creationId xmlns:a16="http://schemas.microsoft.com/office/drawing/2014/main" id="{F986DAF2-4FCD-4C84-B22B-DCCAAD66F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40" name="Picture 1347" descr="F-LED201 new design">
          <a:extLst>
            <a:ext uri="{FF2B5EF4-FFF2-40B4-BE49-F238E27FC236}">
              <a16:creationId xmlns:a16="http://schemas.microsoft.com/office/drawing/2014/main" id="{E1307109-9A00-45A6-B225-8B8265588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41" name="Picture 1347" descr="F-LED201 new design">
          <a:extLst>
            <a:ext uri="{FF2B5EF4-FFF2-40B4-BE49-F238E27FC236}">
              <a16:creationId xmlns:a16="http://schemas.microsoft.com/office/drawing/2014/main" id="{D38AEE1C-9966-40A0-A9BE-FA7BCC80EF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42" name="Picture 1347" descr="F-LED201 new design">
          <a:extLst>
            <a:ext uri="{FF2B5EF4-FFF2-40B4-BE49-F238E27FC236}">
              <a16:creationId xmlns:a16="http://schemas.microsoft.com/office/drawing/2014/main" id="{30C7DF11-F5AF-40FF-AA67-8456A2744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43" name="Picture 1347" descr="F-LED201 new design">
          <a:extLst>
            <a:ext uri="{FF2B5EF4-FFF2-40B4-BE49-F238E27FC236}">
              <a16:creationId xmlns:a16="http://schemas.microsoft.com/office/drawing/2014/main" id="{5DE8A737-C585-46A8-A08D-3E5FD4C5F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44" name="Picture 1347" descr="F-LED201 new design">
          <a:extLst>
            <a:ext uri="{FF2B5EF4-FFF2-40B4-BE49-F238E27FC236}">
              <a16:creationId xmlns:a16="http://schemas.microsoft.com/office/drawing/2014/main" id="{590B3B8E-B3E1-447F-8C4C-8E0EDBD72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45" name="Picture 1347" descr="F-LED201 new design">
          <a:extLst>
            <a:ext uri="{FF2B5EF4-FFF2-40B4-BE49-F238E27FC236}">
              <a16:creationId xmlns:a16="http://schemas.microsoft.com/office/drawing/2014/main" id="{75015F4C-142E-427F-A375-F9C13F971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46" name="Picture 1347" descr="F-LED201 new design">
          <a:extLst>
            <a:ext uri="{FF2B5EF4-FFF2-40B4-BE49-F238E27FC236}">
              <a16:creationId xmlns:a16="http://schemas.microsoft.com/office/drawing/2014/main" id="{64C76B4A-62F9-4CAA-8896-E69D4ACFE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47" name="Picture 1347" descr="F-LED201 new design">
          <a:extLst>
            <a:ext uri="{FF2B5EF4-FFF2-40B4-BE49-F238E27FC236}">
              <a16:creationId xmlns:a16="http://schemas.microsoft.com/office/drawing/2014/main" id="{05FE2B9C-72E2-4208-9128-DC8C0B635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48" name="Picture 1347" descr="F-LED201 new design">
          <a:extLst>
            <a:ext uri="{FF2B5EF4-FFF2-40B4-BE49-F238E27FC236}">
              <a16:creationId xmlns:a16="http://schemas.microsoft.com/office/drawing/2014/main" id="{804BA6C2-D3FD-4B92-802E-5BBCC8666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49" name="Picture 1347" descr="F-LED201 new design">
          <a:extLst>
            <a:ext uri="{FF2B5EF4-FFF2-40B4-BE49-F238E27FC236}">
              <a16:creationId xmlns:a16="http://schemas.microsoft.com/office/drawing/2014/main" id="{3B99956A-C3E3-4028-AEF4-B674B3A60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50" name="Picture 1347" descr="F-LED201 new design">
          <a:extLst>
            <a:ext uri="{FF2B5EF4-FFF2-40B4-BE49-F238E27FC236}">
              <a16:creationId xmlns:a16="http://schemas.microsoft.com/office/drawing/2014/main" id="{4DC62D4B-21A4-4238-82CE-08F1158528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51" name="Picture 1347" descr="F-LED201 new design">
          <a:extLst>
            <a:ext uri="{FF2B5EF4-FFF2-40B4-BE49-F238E27FC236}">
              <a16:creationId xmlns:a16="http://schemas.microsoft.com/office/drawing/2014/main" id="{897798CD-72FC-4D1D-A06F-C8A585421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52" name="Picture 1347" descr="F-LED201 new design">
          <a:extLst>
            <a:ext uri="{FF2B5EF4-FFF2-40B4-BE49-F238E27FC236}">
              <a16:creationId xmlns:a16="http://schemas.microsoft.com/office/drawing/2014/main" id="{BE584B00-6846-46B8-84F6-71CFDBB44B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53" name="Picture 1347" descr="F-LED201 new design">
          <a:extLst>
            <a:ext uri="{FF2B5EF4-FFF2-40B4-BE49-F238E27FC236}">
              <a16:creationId xmlns:a16="http://schemas.microsoft.com/office/drawing/2014/main" id="{CA8F5881-132C-4EFB-9BE1-95CF7F6F1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54" name="Picture 1347" descr="F-LED201 new design">
          <a:extLst>
            <a:ext uri="{FF2B5EF4-FFF2-40B4-BE49-F238E27FC236}">
              <a16:creationId xmlns:a16="http://schemas.microsoft.com/office/drawing/2014/main" id="{29E7B5BD-E9E5-4DD9-895B-D9FB58341F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55" name="Picture 1347" descr="F-LED201 new design">
          <a:extLst>
            <a:ext uri="{FF2B5EF4-FFF2-40B4-BE49-F238E27FC236}">
              <a16:creationId xmlns:a16="http://schemas.microsoft.com/office/drawing/2014/main" id="{3FED0C74-F37D-4621-ABC2-69F0F4AA9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56" name="Picture 1347" descr="F-LED201 new design">
          <a:extLst>
            <a:ext uri="{FF2B5EF4-FFF2-40B4-BE49-F238E27FC236}">
              <a16:creationId xmlns:a16="http://schemas.microsoft.com/office/drawing/2014/main" id="{7F1E16CA-72D2-4435-B0E9-DCE2360D6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57" name="Picture 1347" descr="F-LED201 new design">
          <a:extLst>
            <a:ext uri="{FF2B5EF4-FFF2-40B4-BE49-F238E27FC236}">
              <a16:creationId xmlns:a16="http://schemas.microsoft.com/office/drawing/2014/main" id="{7619C1E4-ED80-4C24-97AF-1913711DC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58" name="Picture 1347" descr="F-LED201 new design">
          <a:extLst>
            <a:ext uri="{FF2B5EF4-FFF2-40B4-BE49-F238E27FC236}">
              <a16:creationId xmlns:a16="http://schemas.microsoft.com/office/drawing/2014/main" id="{7CD581CE-8EAA-40A6-895F-80C9442215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59" name="Picture 1347" descr="F-LED201 new design">
          <a:extLst>
            <a:ext uri="{FF2B5EF4-FFF2-40B4-BE49-F238E27FC236}">
              <a16:creationId xmlns:a16="http://schemas.microsoft.com/office/drawing/2014/main" id="{F7330143-9AFF-495C-9EC2-6C7899CD4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60" name="Picture 1347" descr="F-LED201 new design">
          <a:extLst>
            <a:ext uri="{FF2B5EF4-FFF2-40B4-BE49-F238E27FC236}">
              <a16:creationId xmlns:a16="http://schemas.microsoft.com/office/drawing/2014/main" id="{994C5147-E7CA-4D21-A0F5-9E8000868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61" name="Picture 1347" descr="F-LED201 new design">
          <a:extLst>
            <a:ext uri="{FF2B5EF4-FFF2-40B4-BE49-F238E27FC236}">
              <a16:creationId xmlns:a16="http://schemas.microsoft.com/office/drawing/2014/main" id="{6DCD9A15-499E-4E1B-A4BF-5097F8743B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62" name="Picture 1347" descr="F-LED201 new design">
          <a:extLst>
            <a:ext uri="{FF2B5EF4-FFF2-40B4-BE49-F238E27FC236}">
              <a16:creationId xmlns:a16="http://schemas.microsoft.com/office/drawing/2014/main" id="{20A84A2F-71F0-4D00-966F-74B925897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63" name="Picture 1347" descr="F-LED201 new design">
          <a:extLst>
            <a:ext uri="{FF2B5EF4-FFF2-40B4-BE49-F238E27FC236}">
              <a16:creationId xmlns:a16="http://schemas.microsoft.com/office/drawing/2014/main" id="{CD54FF9A-0CB9-4131-8E31-832B6DC15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64" name="Picture 1347" descr="F-LED201 new design">
          <a:extLst>
            <a:ext uri="{FF2B5EF4-FFF2-40B4-BE49-F238E27FC236}">
              <a16:creationId xmlns:a16="http://schemas.microsoft.com/office/drawing/2014/main" id="{8FB88A39-5A63-4681-92F2-78F163D74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65" name="Picture 1347" descr="F-LED201 new design">
          <a:extLst>
            <a:ext uri="{FF2B5EF4-FFF2-40B4-BE49-F238E27FC236}">
              <a16:creationId xmlns:a16="http://schemas.microsoft.com/office/drawing/2014/main" id="{92215983-BDB4-4A81-B9DA-D5C3D46AB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66" name="Picture 1347" descr="F-LED201 new design">
          <a:extLst>
            <a:ext uri="{FF2B5EF4-FFF2-40B4-BE49-F238E27FC236}">
              <a16:creationId xmlns:a16="http://schemas.microsoft.com/office/drawing/2014/main" id="{155D10AA-B9BB-4661-AEF6-9DC4B42B7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67" name="Picture 1347" descr="F-LED201 new design">
          <a:extLst>
            <a:ext uri="{FF2B5EF4-FFF2-40B4-BE49-F238E27FC236}">
              <a16:creationId xmlns:a16="http://schemas.microsoft.com/office/drawing/2014/main" id="{220BED41-6225-4C34-AB15-AD5F1B711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68" name="Picture 1347" descr="F-LED201 new design">
          <a:extLst>
            <a:ext uri="{FF2B5EF4-FFF2-40B4-BE49-F238E27FC236}">
              <a16:creationId xmlns:a16="http://schemas.microsoft.com/office/drawing/2014/main" id="{C9EF974D-475F-41C1-A690-D3DECEC6A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69" name="Picture 1347" descr="F-LED201 new design">
          <a:extLst>
            <a:ext uri="{FF2B5EF4-FFF2-40B4-BE49-F238E27FC236}">
              <a16:creationId xmlns:a16="http://schemas.microsoft.com/office/drawing/2014/main" id="{B957CFE9-8593-4CF9-B0BE-12FC936BB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70" name="Picture 1347" descr="F-LED201 new design">
          <a:extLst>
            <a:ext uri="{FF2B5EF4-FFF2-40B4-BE49-F238E27FC236}">
              <a16:creationId xmlns:a16="http://schemas.microsoft.com/office/drawing/2014/main" id="{7A719E1B-25A4-485F-A651-62BA70756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71" name="Picture 1347" descr="F-LED201 new design">
          <a:extLst>
            <a:ext uri="{FF2B5EF4-FFF2-40B4-BE49-F238E27FC236}">
              <a16:creationId xmlns:a16="http://schemas.microsoft.com/office/drawing/2014/main" id="{370A0DC4-9A41-40A3-B9E6-BD09DDCCC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72" name="Picture 1347" descr="F-LED201 new design">
          <a:extLst>
            <a:ext uri="{FF2B5EF4-FFF2-40B4-BE49-F238E27FC236}">
              <a16:creationId xmlns:a16="http://schemas.microsoft.com/office/drawing/2014/main" id="{65732C83-B643-41D0-B538-1D57833BB6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73" name="Picture 1347" descr="F-LED201 new design">
          <a:extLst>
            <a:ext uri="{FF2B5EF4-FFF2-40B4-BE49-F238E27FC236}">
              <a16:creationId xmlns:a16="http://schemas.microsoft.com/office/drawing/2014/main" id="{E3E6C2F9-57F0-4BC8-9CF2-E4069E364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74" name="Picture 1347" descr="F-LED201 new design">
          <a:extLst>
            <a:ext uri="{FF2B5EF4-FFF2-40B4-BE49-F238E27FC236}">
              <a16:creationId xmlns:a16="http://schemas.microsoft.com/office/drawing/2014/main" id="{AD5A2E31-0A24-4B26-AAD2-ADABB7DB5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75" name="Picture 1347" descr="F-LED201 new design">
          <a:extLst>
            <a:ext uri="{FF2B5EF4-FFF2-40B4-BE49-F238E27FC236}">
              <a16:creationId xmlns:a16="http://schemas.microsoft.com/office/drawing/2014/main" id="{11D30062-B62E-405A-90CD-8669F1FE6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76" name="Picture 1347" descr="F-LED201 new design">
          <a:extLst>
            <a:ext uri="{FF2B5EF4-FFF2-40B4-BE49-F238E27FC236}">
              <a16:creationId xmlns:a16="http://schemas.microsoft.com/office/drawing/2014/main" id="{71130642-D2FE-4824-9CB4-030844FD0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77" name="Picture 1347" descr="F-LED201 new design">
          <a:extLst>
            <a:ext uri="{FF2B5EF4-FFF2-40B4-BE49-F238E27FC236}">
              <a16:creationId xmlns:a16="http://schemas.microsoft.com/office/drawing/2014/main" id="{FF96758F-DDD6-4D89-A51A-5222386C0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78" name="Picture 1347" descr="F-LED201 new design">
          <a:extLst>
            <a:ext uri="{FF2B5EF4-FFF2-40B4-BE49-F238E27FC236}">
              <a16:creationId xmlns:a16="http://schemas.microsoft.com/office/drawing/2014/main" id="{EFD045B5-F152-47BE-94F5-8C6756EE6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79" name="Picture 1347" descr="F-LED201 new design">
          <a:extLst>
            <a:ext uri="{FF2B5EF4-FFF2-40B4-BE49-F238E27FC236}">
              <a16:creationId xmlns:a16="http://schemas.microsoft.com/office/drawing/2014/main" id="{6624669A-6F09-4F8F-8B09-3BBA4589A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80" name="Picture 1347" descr="F-LED201 new design">
          <a:extLst>
            <a:ext uri="{FF2B5EF4-FFF2-40B4-BE49-F238E27FC236}">
              <a16:creationId xmlns:a16="http://schemas.microsoft.com/office/drawing/2014/main" id="{D4039541-AF9C-4307-875B-6077EE91D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81" name="Picture 1347" descr="F-LED201 new design">
          <a:extLst>
            <a:ext uri="{FF2B5EF4-FFF2-40B4-BE49-F238E27FC236}">
              <a16:creationId xmlns:a16="http://schemas.microsoft.com/office/drawing/2014/main" id="{73ED08A4-7B0C-45E4-9AE4-81B112CB9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82" name="Picture 1347" descr="F-LED201 new design">
          <a:extLst>
            <a:ext uri="{FF2B5EF4-FFF2-40B4-BE49-F238E27FC236}">
              <a16:creationId xmlns:a16="http://schemas.microsoft.com/office/drawing/2014/main" id="{D39F336D-EF44-4324-97B2-4A69952D6A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83" name="Picture 1347" descr="F-LED201 new design">
          <a:extLst>
            <a:ext uri="{FF2B5EF4-FFF2-40B4-BE49-F238E27FC236}">
              <a16:creationId xmlns:a16="http://schemas.microsoft.com/office/drawing/2014/main" id="{C0918C22-3059-46E1-B912-36FFC1C20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84" name="Picture 1347" descr="F-LED201 new design">
          <a:extLst>
            <a:ext uri="{FF2B5EF4-FFF2-40B4-BE49-F238E27FC236}">
              <a16:creationId xmlns:a16="http://schemas.microsoft.com/office/drawing/2014/main" id="{D7CDCF7F-EDED-4F1D-8000-6E08385D0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85" name="Picture 1347" descr="F-LED201 new design">
          <a:extLst>
            <a:ext uri="{FF2B5EF4-FFF2-40B4-BE49-F238E27FC236}">
              <a16:creationId xmlns:a16="http://schemas.microsoft.com/office/drawing/2014/main" id="{7C2957DF-2576-4837-8288-A825CF619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86" name="Picture 1347" descr="F-LED201 new design">
          <a:extLst>
            <a:ext uri="{FF2B5EF4-FFF2-40B4-BE49-F238E27FC236}">
              <a16:creationId xmlns:a16="http://schemas.microsoft.com/office/drawing/2014/main" id="{05778872-277C-4100-AD2D-942780F6A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87" name="Picture 1347" descr="F-LED201 new design">
          <a:extLst>
            <a:ext uri="{FF2B5EF4-FFF2-40B4-BE49-F238E27FC236}">
              <a16:creationId xmlns:a16="http://schemas.microsoft.com/office/drawing/2014/main" id="{2B319005-F777-4522-8784-79F9EBF68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88" name="Picture 1347" descr="F-LED201 new design">
          <a:extLst>
            <a:ext uri="{FF2B5EF4-FFF2-40B4-BE49-F238E27FC236}">
              <a16:creationId xmlns:a16="http://schemas.microsoft.com/office/drawing/2014/main" id="{39021833-CE8C-4978-AAAE-461CBBE7C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89" name="Picture 1347" descr="F-LED201 new design">
          <a:extLst>
            <a:ext uri="{FF2B5EF4-FFF2-40B4-BE49-F238E27FC236}">
              <a16:creationId xmlns:a16="http://schemas.microsoft.com/office/drawing/2014/main" id="{11032F39-EB33-42AE-994F-E2437E021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90" name="Picture 1347" descr="F-LED201 new design">
          <a:extLst>
            <a:ext uri="{FF2B5EF4-FFF2-40B4-BE49-F238E27FC236}">
              <a16:creationId xmlns:a16="http://schemas.microsoft.com/office/drawing/2014/main" id="{304FA78C-C617-4394-8CCA-E088CABC7B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91" name="Picture 1347" descr="F-LED201 new design">
          <a:extLst>
            <a:ext uri="{FF2B5EF4-FFF2-40B4-BE49-F238E27FC236}">
              <a16:creationId xmlns:a16="http://schemas.microsoft.com/office/drawing/2014/main" id="{735A9481-33BA-4EB7-ADA0-B2F154D25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92" name="Picture 1347" descr="F-LED201 new design">
          <a:extLst>
            <a:ext uri="{FF2B5EF4-FFF2-40B4-BE49-F238E27FC236}">
              <a16:creationId xmlns:a16="http://schemas.microsoft.com/office/drawing/2014/main" id="{AFF4AB86-0CD0-4FD6-9870-4C295A0F1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93" name="Picture 1347" descr="F-LED201 new design">
          <a:extLst>
            <a:ext uri="{FF2B5EF4-FFF2-40B4-BE49-F238E27FC236}">
              <a16:creationId xmlns:a16="http://schemas.microsoft.com/office/drawing/2014/main" id="{A867E873-A67D-4B8C-947B-6BE622008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94" name="Picture 1347" descr="F-LED201 new design">
          <a:extLst>
            <a:ext uri="{FF2B5EF4-FFF2-40B4-BE49-F238E27FC236}">
              <a16:creationId xmlns:a16="http://schemas.microsoft.com/office/drawing/2014/main" id="{EF349AFB-D7DE-4D8F-82F8-1D6AAD201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95" name="Picture 1347" descr="F-LED201 new design">
          <a:extLst>
            <a:ext uri="{FF2B5EF4-FFF2-40B4-BE49-F238E27FC236}">
              <a16:creationId xmlns:a16="http://schemas.microsoft.com/office/drawing/2014/main" id="{D93B45F4-F254-47A4-B3C9-0D8AD7DB2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96" name="Picture 1347" descr="F-LED201 new design">
          <a:extLst>
            <a:ext uri="{FF2B5EF4-FFF2-40B4-BE49-F238E27FC236}">
              <a16:creationId xmlns:a16="http://schemas.microsoft.com/office/drawing/2014/main" id="{B67319B4-CE24-4123-9D23-F046263FF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97" name="Picture 1347" descr="F-LED201 new design">
          <a:extLst>
            <a:ext uri="{FF2B5EF4-FFF2-40B4-BE49-F238E27FC236}">
              <a16:creationId xmlns:a16="http://schemas.microsoft.com/office/drawing/2014/main" id="{07D964BA-23A9-4BFE-B6F1-820677D26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98" name="Picture 1347" descr="F-LED201 new design">
          <a:extLst>
            <a:ext uri="{FF2B5EF4-FFF2-40B4-BE49-F238E27FC236}">
              <a16:creationId xmlns:a16="http://schemas.microsoft.com/office/drawing/2014/main" id="{78AAD0DF-9647-449E-BE6C-00DD621CC9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899" name="Picture 1347" descr="F-LED201 new design">
          <a:extLst>
            <a:ext uri="{FF2B5EF4-FFF2-40B4-BE49-F238E27FC236}">
              <a16:creationId xmlns:a16="http://schemas.microsoft.com/office/drawing/2014/main" id="{E9AF7FD1-57EB-4A47-A19F-1B3B3C329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00" name="Picture 1347" descr="F-LED201 new design">
          <a:extLst>
            <a:ext uri="{FF2B5EF4-FFF2-40B4-BE49-F238E27FC236}">
              <a16:creationId xmlns:a16="http://schemas.microsoft.com/office/drawing/2014/main" id="{6AE41059-6EAB-4C4E-ACCE-4D5F5A020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01" name="Picture 1347" descr="F-LED201 new design">
          <a:extLst>
            <a:ext uri="{FF2B5EF4-FFF2-40B4-BE49-F238E27FC236}">
              <a16:creationId xmlns:a16="http://schemas.microsoft.com/office/drawing/2014/main" id="{92A4DC84-5BE7-4260-9F37-5EF4AD8D2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02" name="Picture 1347" descr="F-LED201 new design">
          <a:extLst>
            <a:ext uri="{FF2B5EF4-FFF2-40B4-BE49-F238E27FC236}">
              <a16:creationId xmlns:a16="http://schemas.microsoft.com/office/drawing/2014/main" id="{9E530363-1221-40C9-AFF0-6E5143DB2F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03" name="Picture 1347" descr="F-LED201 new design">
          <a:extLst>
            <a:ext uri="{FF2B5EF4-FFF2-40B4-BE49-F238E27FC236}">
              <a16:creationId xmlns:a16="http://schemas.microsoft.com/office/drawing/2014/main" id="{D699419D-3480-4789-B086-5244715A4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04" name="Picture 1347" descr="F-LED201 new design">
          <a:extLst>
            <a:ext uri="{FF2B5EF4-FFF2-40B4-BE49-F238E27FC236}">
              <a16:creationId xmlns:a16="http://schemas.microsoft.com/office/drawing/2014/main" id="{FDECFDCC-EFE6-4750-BE2E-D07D43586B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05" name="Picture 1347" descr="F-LED201 new design">
          <a:extLst>
            <a:ext uri="{FF2B5EF4-FFF2-40B4-BE49-F238E27FC236}">
              <a16:creationId xmlns:a16="http://schemas.microsoft.com/office/drawing/2014/main" id="{B81D9086-357F-47EA-9AB8-0767D2FB4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06" name="Picture 1347" descr="F-LED201 new design">
          <a:extLst>
            <a:ext uri="{FF2B5EF4-FFF2-40B4-BE49-F238E27FC236}">
              <a16:creationId xmlns:a16="http://schemas.microsoft.com/office/drawing/2014/main" id="{EFBFDB6A-1035-4BAF-85CE-C85F636F6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07" name="Picture 1347" descr="F-LED201 new design">
          <a:extLst>
            <a:ext uri="{FF2B5EF4-FFF2-40B4-BE49-F238E27FC236}">
              <a16:creationId xmlns:a16="http://schemas.microsoft.com/office/drawing/2014/main" id="{89CA6D79-AFA0-4BC7-8275-554497EF1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08" name="Picture 1347" descr="F-LED201 new design">
          <a:extLst>
            <a:ext uri="{FF2B5EF4-FFF2-40B4-BE49-F238E27FC236}">
              <a16:creationId xmlns:a16="http://schemas.microsoft.com/office/drawing/2014/main" id="{83173EE8-27EE-4A4E-A57C-69543EC06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09" name="Picture 1347" descr="F-LED201 new design">
          <a:extLst>
            <a:ext uri="{FF2B5EF4-FFF2-40B4-BE49-F238E27FC236}">
              <a16:creationId xmlns:a16="http://schemas.microsoft.com/office/drawing/2014/main" id="{60F49F7E-1CA1-4ECD-B6D5-ACD2CAF77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10" name="Picture 1347" descr="F-LED201 new design">
          <a:extLst>
            <a:ext uri="{FF2B5EF4-FFF2-40B4-BE49-F238E27FC236}">
              <a16:creationId xmlns:a16="http://schemas.microsoft.com/office/drawing/2014/main" id="{7E508E27-BA6C-4F21-A118-1790003E76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11" name="Picture 1347" descr="F-LED201 new design">
          <a:extLst>
            <a:ext uri="{FF2B5EF4-FFF2-40B4-BE49-F238E27FC236}">
              <a16:creationId xmlns:a16="http://schemas.microsoft.com/office/drawing/2014/main" id="{9B777BE0-CF65-4E38-A39C-7AC915121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12" name="Picture 1347" descr="F-LED201 new design">
          <a:extLst>
            <a:ext uri="{FF2B5EF4-FFF2-40B4-BE49-F238E27FC236}">
              <a16:creationId xmlns:a16="http://schemas.microsoft.com/office/drawing/2014/main" id="{02AFC70C-6DE3-4DC0-8B3D-0F2946227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13" name="Picture 1347" descr="F-LED201 new design">
          <a:extLst>
            <a:ext uri="{FF2B5EF4-FFF2-40B4-BE49-F238E27FC236}">
              <a16:creationId xmlns:a16="http://schemas.microsoft.com/office/drawing/2014/main" id="{879B068F-A95B-4B76-918B-8A33B5941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14" name="Picture 1347" descr="F-LED201 new design">
          <a:extLst>
            <a:ext uri="{FF2B5EF4-FFF2-40B4-BE49-F238E27FC236}">
              <a16:creationId xmlns:a16="http://schemas.microsoft.com/office/drawing/2014/main" id="{CB99DAFE-4BAE-4F8E-98D7-8E7E41651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15" name="Picture 1347" descr="F-LED201 new design">
          <a:extLst>
            <a:ext uri="{FF2B5EF4-FFF2-40B4-BE49-F238E27FC236}">
              <a16:creationId xmlns:a16="http://schemas.microsoft.com/office/drawing/2014/main" id="{1075AA75-1A0D-4A89-A4D0-A9C68C40B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16" name="Picture 1347" descr="F-LED201 new design">
          <a:extLst>
            <a:ext uri="{FF2B5EF4-FFF2-40B4-BE49-F238E27FC236}">
              <a16:creationId xmlns:a16="http://schemas.microsoft.com/office/drawing/2014/main" id="{A46A80F6-8A41-437C-A959-1F3340727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17" name="Picture 1347" descr="F-LED201 new design">
          <a:extLst>
            <a:ext uri="{FF2B5EF4-FFF2-40B4-BE49-F238E27FC236}">
              <a16:creationId xmlns:a16="http://schemas.microsoft.com/office/drawing/2014/main" id="{1DCBFBF2-90E0-456A-8E35-37D98E098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18" name="Picture 1347" descr="F-LED201 new design">
          <a:extLst>
            <a:ext uri="{FF2B5EF4-FFF2-40B4-BE49-F238E27FC236}">
              <a16:creationId xmlns:a16="http://schemas.microsoft.com/office/drawing/2014/main" id="{29DF32A4-5CF4-4408-8440-9045998584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19" name="Picture 1347" descr="F-LED201 new design">
          <a:extLst>
            <a:ext uri="{FF2B5EF4-FFF2-40B4-BE49-F238E27FC236}">
              <a16:creationId xmlns:a16="http://schemas.microsoft.com/office/drawing/2014/main" id="{1B8C68BD-8218-466C-80A0-97229C17B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20" name="Picture 1347" descr="F-LED201 new design">
          <a:extLst>
            <a:ext uri="{FF2B5EF4-FFF2-40B4-BE49-F238E27FC236}">
              <a16:creationId xmlns:a16="http://schemas.microsoft.com/office/drawing/2014/main" id="{5F655363-907C-4BA5-9008-465935903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21" name="Picture 1347" descr="F-LED201 new design">
          <a:extLst>
            <a:ext uri="{FF2B5EF4-FFF2-40B4-BE49-F238E27FC236}">
              <a16:creationId xmlns:a16="http://schemas.microsoft.com/office/drawing/2014/main" id="{0BFE4849-72B5-41F7-B6C1-4364DB58F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22" name="Picture 1347" descr="F-LED201 new design">
          <a:extLst>
            <a:ext uri="{FF2B5EF4-FFF2-40B4-BE49-F238E27FC236}">
              <a16:creationId xmlns:a16="http://schemas.microsoft.com/office/drawing/2014/main" id="{DC46C2E6-3078-46E5-A9C1-52CC4362C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23" name="Picture 1347" descr="F-LED201 new design">
          <a:extLst>
            <a:ext uri="{FF2B5EF4-FFF2-40B4-BE49-F238E27FC236}">
              <a16:creationId xmlns:a16="http://schemas.microsoft.com/office/drawing/2014/main" id="{C95DBB96-C455-48E9-AB74-EFD1DAD3FE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24" name="Picture 1347" descr="F-LED201 new design">
          <a:extLst>
            <a:ext uri="{FF2B5EF4-FFF2-40B4-BE49-F238E27FC236}">
              <a16:creationId xmlns:a16="http://schemas.microsoft.com/office/drawing/2014/main" id="{A1930F43-1DC8-4A69-B4E9-7A2F66FEF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25" name="Picture 1347" descr="F-LED201 new design">
          <a:extLst>
            <a:ext uri="{FF2B5EF4-FFF2-40B4-BE49-F238E27FC236}">
              <a16:creationId xmlns:a16="http://schemas.microsoft.com/office/drawing/2014/main" id="{3664ECED-5A72-4B63-9ECB-46B221F9A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26" name="Picture 1347" descr="F-LED201 new design">
          <a:extLst>
            <a:ext uri="{FF2B5EF4-FFF2-40B4-BE49-F238E27FC236}">
              <a16:creationId xmlns:a16="http://schemas.microsoft.com/office/drawing/2014/main" id="{2B187C6F-238F-445B-9CE1-B1D9B5E08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27" name="Picture 1347" descr="F-LED201 new design">
          <a:extLst>
            <a:ext uri="{FF2B5EF4-FFF2-40B4-BE49-F238E27FC236}">
              <a16:creationId xmlns:a16="http://schemas.microsoft.com/office/drawing/2014/main" id="{60823FC4-855A-4679-80CA-14E34D34B7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28" name="Picture 1347" descr="F-LED201 new design">
          <a:extLst>
            <a:ext uri="{FF2B5EF4-FFF2-40B4-BE49-F238E27FC236}">
              <a16:creationId xmlns:a16="http://schemas.microsoft.com/office/drawing/2014/main" id="{2D9E92E3-E8FA-4BD1-9B89-DF64AF74E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29" name="Picture 1347" descr="F-LED201 new design">
          <a:extLst>
            <a:ext uri="{FF2B5EF4-FFF2-40B4-BE49-F238E27FC236}">
              <a16:creationId xmlns:a16="http://schemas.microsoft.com/office/drawing/2014/main" id="{8B04C67E-855B-42C2-B36C-CD534836E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30" name="Picture 1347" descr="F-LED201 new design">
          <a:extLst>
            <a:ext uri="{FF2B5EF4-FFF2-40B4-BE49-F238E27FC236}">
              <a16:creationId xmlns:a16="http://schemas.microsoft.com/office/drawing/2014/main" id="{B493FE51-C70E-48DB-9C5A-862BD98A6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31" name="Picture 1347" descr="F-LED201 new design">
          <a:extLst>
            <a:ext uri="{FF2B5EF4-FFF2-40B4-BE49-F238E27FC236}">
              <a16:creationId xmlns:a16="http://schemas.microsoft.com/office/drawing/2014/main" id="{63532D5F-DA9E-41D9-A53F-214516489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32" name="Picture 1347" descr="F-LED201 new design">
          <a:extLst>
            <a:ext uri="{FF2B5EF4-FFF2-40B4-BE49-F238E27FC236}">
              <a16:creationId xmlns:a16="http://schemas.microsoft.com/office/drawing/2014/main" id="{D963FA69-F94B-41EF-9083-FFCD93A23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33" name="Picture 1347" descr="F-LED201 new design">
          <a:extLst>
            <a:ext uri="{FF2B5EF4-FFF2-40B4-BE49-F238E27FC236}">
              <a16:creationId xmlns:a16="http://schemas.microsoft.com/office/drawing/2014/main" id="{D5D5F599-B573-4325-BA1A-2B37CD446B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34" name="Picture 1347" descr="F-LED201 new design">
          <a:extLst>
            <a:ext uri="{FF2B5EF4-FFF2-40B4-BE49-F238E27FC236}">
              <a16:creationId xmlns:a16="http://schemas.microsoft.com/office/drawing/2014/main" id="{A71013D7-E12B-44DE-B503-AC9B537E2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35" name="Picture 1347" descr="F-LED201 new design">
          <a:extLst>
            <a:ext uri="{FF2B5EF4-FFF2-40B4-BE49-F238E27FC236}">
              <a16:creationId xmlns:a16="http://schemas.microsoft.com/office/drawing/2014/main" id="{6BE98C6C-ED49-436E-AE49-6933D12D3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36" name="Picture 1347" descr="F-LED201 new design">
          <a:extLst>
            <a:ext uri="{FF2B5EF4-FFF2-40B4-BE49-F238E27FC236}">
              <a16:creationId xmlns:a16="http://schemas.microsoft.com/office/drawing/2014/main" id="{8977395E-C4CE-4F70-8FC8-B4FC92FFB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37" name="Picture 1347" descr="F-LED201 new design">
          <a:extLst>
            <a:ext uri="{FF2B5EF4-FFF2-40B4-BE49-F238E27FC236}">
              <a16:creationId xmlns:a16="http://schemas.microsoft.com/office/drawing/2014/main" id="{1C395188-11E5-41CF-A93D-3A2F53C8C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38" name="Picture 1347" descr="F-LED201 new design">
          <a:extLst>
            <a:ext uri="{FF2B5EF4-FFF2-40B4-BE49-F238E27FC236}">
              <a16:creationId xmlns:a16="http://schemas.microsoft.com/office/drawing/2014/main" id="{AB9813F5-279B-4D8B-9BB5-DB45557F3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39" name="Picture 1347" descr="F-LED201 new design">
          <a:extLst>
            <a:ext uri="{FF2B5EF4-FFF2-40B4-BE49-F238E27FC236}">
              <a16:creationId xmlns:a16="http://schemas.microsoft.com/office/drawing/2014/main" id="{82679EAA-14D4-4031-83F2-9319810101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40" name="Picture 1347" descr="F-LED201 new design">
          <a:extLst>
            <a:ext uri="{FF2B5EF4-FFF2-40B4-BE49-F238E27FC236}">
              <a16:creationId xmlns:a16="http://schemas.microsoft.com/office/drawing/2014/main" id="{14B85BBA-064C-42CC-B743-DEE307C39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41" name="Picture 1347" descr="F-LED201 new design">
          <a:extLst>
            <a:ext uri="{FF2B5EF4-FFF2-40B4-BE49-F238E27FC236}">
              <a16:creationId xmlns:a16="http://schemas.microsoft.com/office/drawing/2014/main" id="{AFE911F6-201C-4D1B-A42F-56753AE4AB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42" name="Picture 1347" descr="F-LED201 new design">
          <a:extLst>
            <a:ext uri="{FF2B5EF4-FFF2-40B4-BE49-F238E27FC236}">
              <a16:creationId xmlns:a16="http://schemas.microsoft.com/office/drawing/2014/main" id="{07270B1D-BF8C-4EC6-94B7-6682D395F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43" name="Picture 1347" descr="F-LED201 new design">
          <a:extLst>
            <a:ext uri="{FF2B5EF4-FFF2-40B4-BE49-F238E27FC236}">
              <a16:creationId xmlns:a16="http://schemas.microsoft.com/office/drawing/2014/main" id="{101D2DF2-6025-4597-95EC-9EE0ECF54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44" name="Picture 1347" descr="F-LED201 new design">
          <a:extLst>
            <a:ext uri="{FF2B5EF4-FFF2-40B4-BE49-F238E27FC236}">
              <a16:creationId xmlns:a16="http://schemas.microsoft.com/office/drawing/2014/main" id="{C83B17EB-1309-49AE-864D-F3B58E0CF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45" name="Picture 1347" descr="F-LED201 new design">
          <a:extLst>
            <a:ext uri="{FF2B5EF4-FFF2-40B4-BE49-F238E27FC236}">
              <a16:creationId xmlns:a16="http://schemas.microsoft.com/office/drawing/2014/main" id="{F7049751-70AE-4D4B-BA14-4DADFE90B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46" name="Picture 1347" descr="F-LED201 new design">
          <a:extLst>
            <a:ext uri="{FF2B5EF4-FFF2-40B4-BE49-F238E27FC236}">
              <a16:creationId xmlns:a16="http://schemas.microsoft.com/office/drawing/2014/main" id="{C60ED4A0-84D9-4883-9DE5-E7211E4D5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47" name="Picture 1347" descr="F-LED201 new design">
          <a:extLst>
            <a:ext uri="{FF2B5EF4-FFF2-40B4-BE49-F238E27FC236}">
              <a16:creationId xmlns:a16="http://schemas.microsoft.com/office/drawing/2014/main" id="{B733663C-A878-4F90-AB14-20A9E56FD0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48" name="Picture 1347" descr="F-LED201 new design">
          <a:extLst>
            <a:ext uri="{FF2B5EF4-FFF2-40B4-BE49-F238E27FC236}">
              <a16:creationId xmlns:a16="http://schemas.microsoft.com/office/drawing/2014/main" id="{A32491EC-CD9D-49EF-957E-8BE2AAF22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49" name="Picture 1347" descr="F-LED201 new design">
          <a:extLst>
            <a:ext uri="{FF2B5EF4-FFF2-40B4-BE49-F238E27FC236}">
              <a16:creationId xmlns:a16="http://schemas.microsoft.com/office/drawing/2014/main" id="{A966A1A4-56B5-4938-9001-40D972135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50" name="Picture 1347" descr="F-LED201 new design">
          <a:extLst>
            <a:ext uri="{FF2B5EF4-FFF2-40B4-BE49-F238E27FC236}">
              <a16:creationId xmlns:a16="http://schemas.microsoft.com/office/drawing/2014/main" id="{CDAF1726-8FC6-494C-AB99-648D4915B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51" name="Picture 1347" descr="F-LED201 new design">
          <a:extLst>
            <a:ext uri="{FF2B5EF4-FFF2-40B4-BE49-F238E27FC236}">
              <a16:creationId xmlns:a16="http://schemas.microsoft.com/office/drawing/2014/main" id="{CA49CB9F-B164-40BD-BDF4-FE12D9BFF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52" name="Picture 1347" descr="F-LED201 new design">
          <a:extLst>
            <a:ext uri="{FF2B5EF4-FFF2-40B4-BE49-F238E27FC236}">
              <a16:creationId xmlns:a16="http://schemas.microsoft.com/office/drawing/2014/main" id="{C555DE4E-1C2C-4239-BDF8-EE5F0B3949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53" name="Picture 1347" descr="F-LED201 new design">
          <a:extLst>
            <a:ext uri="{FF2B5EF4-FFF2-40B4-BE49-F238E27FC236}">
              <a16:creationId xmlns:a16="http://schemas.microsoft.com/office/drawing/2014/main" id="{DAF8C7F4-5204-4B6E-B9D8-98188EAAE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54" name="Picture 1347" descr="F-LED201 new design">
          <a:extLst>
            <a:ext uri="{FF2B5EF4-FFF2-40B4-BE49-F238E27FC236}">
              <a16:creationId xmlns:a16="http://schemas.microsoft.com/office/drawing/2014/main" id="{57C45998-D212-4403-91E1-BE27C7A95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55" name="Picture 1347" descr="F-LED201 new design">
          <a:extLst>
            <a:ext uri="{FF2B5EF4-FFF2-40B4-BE49-F238E27FC236}">
              <a16:creationId xmlns:a16="http://schemas.microsoft.com/office/drawing/2014/main" id="{0EA31C43-52C7-45E9-88E3-68F2FE0E4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56" name="Picture 1347" descr="F-LED201 new design">
          <a:extLst>
            <a:ext uri="{FF2B5EF4-FFF2-40B4-BE49-F238E27FC236}">
              <a16:creationId xmlns:a16="http://schemas.microsoft.com/office/drawing/2014/main" id="{9C89B29B-DBD4-462E-B011-D715D3D4B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57" name="Picture 1347" descr="F-LED201 new design">
          <a:extLst>
            <a:ext uri="{FF2B5EF4-FFF2-40B4-BE49-F238E27FC236}">
              <a16:creationId xmlns:a16="http://schemas.microsoft.com/office/drawing/2014/main" id="{93C41C9D-F1E4-40D7-841B-F87DC85AC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58" name="Picture 1347" descr="F-LED201 new design">
          <a:extLst>
            <a:ext uri="{FF2B5EF4-FFF2-40B4-BE49-F238E27FC236}">
              <a16:creationId xmlns:a16="http://schemas.microsoft.com/office/drawing/2014/main" id="{A329B0E2-D425-4274-9456-D6C8CCC35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59" name="Picture 1347" descr="F-LED201 new design">
          <a:extLst>
            <a:ext uri="{FF2B5EF4-FFF2-40B4-BE49-F238E27FC236}">
              <a16:creationId xmlns:a16="http://schemas.microsoft.com/office/drawing/2014/main" id="{9188699A-094D-4A95-8B9E-AE9CE5ECA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60" name="Picture 1347" descr="F-LED201 new design">
          <a:extLst>
            <a:ext uri="{FF2B5EF4-FFF2-40B4-BE49-F238E27FC236}">
              <a16:creationId xmlns:a16="http://schemas.microsoft.com/office/drawing/2014/main" id="{B6454772-682F-4873-A25C-CD4F8DBFA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61" name="Picture 1347" descr="F-LED201 new design">
          <a:extLst>
            <a:ext uri="{FF2B5EF4-FFF2-40B4-BE49-F238E27FC236}">
              <a16:creationId xmlns:a16="http://schemas.microsoft.com/office/drawing/2014/main" id="{F06E09BD-F8D2-4376-95A6-9E3623B6B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62" name="Picture 1347" descr="F-LED201 new design">
          <a:extLst>
            <a:ext uri="{FF2B5EF4-FFF2-40B4-BE49-F238E27FC236}">
              <a16:creationId xmlns:a16="http://schemas.microsoft.com/office/drawing/2014/main" id="{5C76757E-D1C3-4EF8-9592-F877D98EA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63" name="Picture 1347" descr="F-LED201 new design">
          <a:extLst>
            <a:ext uri="{FF2B5EF4-FFF2-40B4-BE49-F238E27FC236}">
              <a16:creationId xmlns:a16="http://schemas.microsoft.com/office/drawing/2014/main" id="{B4DF2773-0193-4A19-AC15-F8F6CB06F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64" name="Picture 1347" descr="F-LED201 new design">
          <a:extLst>
            <a:ext uri="{FF2B5EF4-FFF2-40B4-BE49-F238E27FC236}">
              <a16:creationId xmlns:a16="http://schemas.microsoft.com/office/drawing/2014/main" id="{8A037F1A-1DA4-4343-887B-D911902F7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65" name="Picture 1347" descr="F-LED201 new design">
          <a:extLst>
            <a:ext uri="{FF2B5EF4-FFF2-40B4-BE49-F238E27FC236}">
              <a16:creationId xmlns:a16="http://schemas.microsoft.com/office/drawing/2014/main" id="{64ECA0EB-EF17-428C-A8C4-C0C1C362D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66" name="Picture 1347" descr="F-LED201 new design">
          <a:extLst>
            <a:ext uri="{FF2B5EF4-FFF2-40B4-BE49-F238E27FC236}">
              <a16:creationId xmlns:a16="http://schemas.microsoft.com/office/drawing/2014/main" id="{891D77E0-17C9-4F27-870D-4A35B8D41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67" name="Picture 1347" descr="F-LED201 new design">
          <a:extLst>
            <a:ext uri="{FF2B5EF4-FFF2-40B4-BE49-F238E27FC236}">
              <a16:creationId xmlns:a16="http://schemas.microsoft.com/office/drawing/2014/main" id="{2B57AAAE-6889-42E7-B825-EF5AC303B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68" name="Picture 1347" descr="F-LED201 new design">
          <a:extLst>
            <a:ext uri="{FF2B5EF4-FFF2-40B4-BE49-F238E27FC236}">
              <a16:creationId xmlns:a16="http://schemas.microsoft.com/office/drawing/2014/main" id="{8D170F9B-DD6A-474F-84C2-B9712377F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69" name="Picture 1347" descr="F-LED201 new design">
          <a:extLst>
            <a:ext uri="{FF2B5EF4-FFF2-40B4-BE49-F238E27FC236}">
              <a16:creationId xmlns:a16="http://schemas.microsoft.com/office/drawing/2014/main" id="{6B3BBA2C-BE0E-489E-BC5F-8FC4021FF2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70" name="Picture 1347" descr="F-LED201 new design">
          <a:extLst>
            <a:ext uri="{FF2B5EF4-FFF2-40B4-BE49-F238E27FC236}">
              <a16:creationId xmlns:a16="http://schemas.microsoft.com/office/drawing/2014/main" id="{07CB7252-CBA0-4A9C-89E1-FA36B90FF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71" name="Picture 1347" descr="F-LED201 new design">
          <a:extLst>
            <a:ext uri="{FF2B5EF4-FFF2-40B4-BE49-F238E27FC236}">
              <a16:creationId xmlns:a16="http://schemas.microsoft.com/office/drawing/2014/main" id="{BBFE597E-124A-4275-B047-9A041DE5F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72" name="Picture 1347" descr="F-LED201 new design">
          <a:extLst>
            <a:ext uri="{FF2B5EF4-FFF2-40B4-BE49-F238E27FC236}">
              <a16:creationId xmlns:a16="http://schemas.microsoft.com/office/drawing/2014/main" id="{816CB8A7-635B-4970-BA1A-6A74DD590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73" name="Picture 1347" descr="F-LED201 new design">
          <a:extLst>
            <a:ext uri="{FF2B5EF4-FFF2-40B4-BE49-F238E27FC236}">
              <a16:creationId xmlns:a16="http://schemas.microsoft.com/office/drawing/2014/main" id="{D537C0AE-1EC6-494E-B60A-048300BF0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74" name="Picture 1347" descr="F-LED201 new design">
          <a:extLst>
            <a:ext uri="{FF2B5EF4-FFF2-40B4-BE49-F238E27FC236}">
              <a16:creationId xmlns:a16="http://schemas.microsoft.com/office/drawing/2014/main" id="{3892E9E1-1A0B-4C8E-88AF-A41F89AC52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75" name="Picture 1347" descr="F-LED201 new design">
          <a:extLst>
            <a:ext uri="{FF2B5EF4-FFF2-40B4-BE49-F238E27FC236}">
              <a16:creationId xmlns:a16="http://schemas.microsoft.com/office/drawing/2014/main" id="{8C8CE1B6-9FE2-4CCF-8022-0CD95CBFF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76" name="Picture 1347" descr="F-LED201 new design">
          <a:extLst>
            <a:ext uri="{FF2B5EF4-FFF2-40B4-BE49-F238E27FC236}">
              <a16:creationId xmlns:a16="http://schemas.microsoft.com/office/drawing/2014/main" id="{0FA5EC40-C4F8-459A-96A2-BBB55C84D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77" name="Picture 1347" descr="F-LED201 new design">
          <a:extLst>
            <a:ext uri="{FF2B5EF4-FFF2-40B4-BE49-F238E27FC236}">
              <a16:creationId xmlns:a16="http://schemas.microsoft.com/office/drawing/2014/main" id="{FDF70262-93C7-4E4D-B058-0E0A584B5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78" name="Picture 1347" descr="F-LED201 new design">
          <a:extLst>
            <a:ext uri="{FF2B5EF4-FFF2-40B4-BE49-F238E27FC236}">
              <a16:creationId xmlns:a16="http://schemas.microsoft.com/office/drawing/2014/main" id="{F1C2374C-EDE0-4273-AE32-004E65C0A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79" name="Picture 1347" descr="F-LED201 new design">
          <a:extLst>
            <a:ext uri="{FF2B5EF4-FFF2-40B4-BE49-F238E27FC236}">
              <a16:creationId xmlns:a16="http://schemas.microsoft.com/office/drawing/2014/main" id="{7EB846E9-83BF-48F1-BAAD-77AE7D5A4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80" name="Picture 1347" descr="F-LED201 new design">
          <a:extLst>
            <a:ext uri="{FF2B5EF4-FFF2-40B4-BE49-F238E27FC236}">
              <a16:creationId xmlns:a16="http://schemas.microsoft.com/office/drawing/2014/main" id="{5F407891-4027-4239-8C16-1A6CA55D6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81" name="Picture 1347" descr="F-LED201 new design">
          <a:extLst>
            <a:ext uri="{FF2B5EF4-FFF2-40B4-BE49-F238E27FC236}">
              <a16:creationId xmlns:a16="http://schemas.microsoft.com/office/drawing/2014/main" id="{AFBA6A84-ECC5-4C3C-9F8D-CAB4C1A8C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82" name="Picture 1347" descr="F-LED201 new design">
          <a:extLst>
            <a:ext uri="{FF2B5EF4-FFF2-40B4-BE49-F238E27FC236}">
              <a16:creationId xmlns:a16="http://schemas.microsoft.com/office/drawing/2014/main" id="{76B1DFC1-E7A4-4F2F-8187-77C8A417D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83" name="Picture 1347" descr="F-LED201 new design">
          <a:extLst>
            <a:ext uri="{FF2B5EF4-FFF2-40B4-BE49-F238E27FC236}">
              <a16:creationId xmlns:a16="http://schemas.microsoft.com/office/drawing/2014/main" id="{2C482179-6E77-4908-843A-3B2F406AB2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84" name="Picture 1347" descr="F-LED201 new design">
          <a:extLst>
            <a:ext uri="{FF2B5EF4-FFF2-40B4-BE49-F238E27FC236}">
              <a16:creationId xmlns:a16="http://schemas.microsoft.com/office/drawing/2014/main" id="{0894EF32-19CE-4F48-9BC4-6C983A205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85" name="Picture 1347" descr="F-LED201 new design">
          <a:extLst>
            <a:ext uri="{FF2B5EF4-FFF2-40B4-BE49-F238E27FC236}">
              <a16:creationId xmlns:a16="http://schemas.microsoft.com/office/drawing/2014/main" id="{B8305D80-1D24-4DA6-82E1-5F0F872C0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86" name="Picture 1347" descr="F-LED201 new design">
          <a:extLst>
            <a:ext uri="{FF2B5EF4-FFF2-40B4-BE49-F238E27FC236}">
              <a16:creationId xmlns:a16="http://schemas.microsoft.com/office/drawing/2014/main" id="{94329C14-F9E8-4C80-9FAD-5F8745609D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87" name="Picture 1347" descr="F-LED201 new design">
          <a:extLst>
            <a:ext uri="{FF2B5EF4-FFF2-40B4-BE49-F238E27FC236}">
              <a16:creationId xmlns:a16="http://schemas.microsoft.com/office/drawing/2014/main" id="{B5B18E09-3AEF-44C8-B480-B1A0EB0E8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88" name="Picture 1347" descr="F-LED201 new design">
          <a:extLst>
            <a:ext uri="{FF2B5EF4-FFF2-40B4-BE49-F238E27FC236}">
              <a16:creationId xmlns:a16="http://schemas.microsoft.com/office/drawing/2014/main" id="{DAB01F8A-AE43-4D3A-96BE-8E7CA0CDDC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89" name="Picture 1347" descr="F-LED201 new design">
          <a:extLst>
            <a:ext uri="{FF2B5EF4-FFF2-40B4-BE49-F238E27FC236}">
              <a16:creationId xmlns:a16="http://schemas.microsoft.com/office/drawing/2014/main" id="{891B9861-2A1D-4195-A4B8-6ABD9C7AE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90" name="Picture 1347" descr="F-LED201 new design">
          <a:extLst>
            <a:ext uri="{FF2B5EF4-FFF2-40B4-BE49-F238E27FC236}">
              <a16:creationId xmlns:a16="http://schemas.microsoft.com/office/drawing/2014/main" id="{83C5F9B5-87B2-4595-B435-520B8A0B6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91" name="Picture 1347" descr="F-LED201 new design">
          <a:extLst>
            <a:ext uri="{FF2B5EF4-FFF2-40B4-BE49-F238E27FC236}">
              <a16:creationId xmlns:a16="http://schemas.microsoft.com/office/drawing/2014/main" id="{0CB152F0-A009-4699-A0D7-3E45955D6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92" name="Picture 1347" descr="F-LED201 new design">
          <a:extLst>
            <a:ext uri="{FF2B5EF4-FFF2-40B4-BE49-F238E27FC236}">
              <a16:creationId xmlns:a16="http://schemas.microsoft.com/office/drawing/2014/main" id="{86B7DEA3-CBD3-4EFC-BD54-88F223774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93" name="Picture 1347" descr="F-LED201 new design">
          <a:extLst>
            <a:ext uri="{FF2B5EF4-FFF2-40B4-BE49-F238E27FC236}">
              <a16:creationId xmlns:a16="http://schemas.microsoft.com/office/drawing/2014/main" id="{94E04E8C-61AB-40E5-9157-60C7F5EA9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94" name="Picture 1347" descr="F-LED201 new design">
          <a:extLst>
            <a:ext uri="{FF2B5EF4-FFF2-40B4-BE49-F238E27FC236}">
              <a16:creationId xmlns:a16="http://schemas.microsoft.com/office/drawing/2014/main" id="{2B21BFE4-3D60-41B8-AC2A-586B3EEAA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95" name="Picture 1347" descr="F-LED201 new design">
          <a:extLst>
            <a:ext uri="{FF2B5EF4-FFF2-40B4-BE49-F238E27FC236}">
              <a16:creationId xmlns:a16="http://schemas.microsoft.com/office/drawing/2014/main" id="{A58205CC-5AE8-4363-8395-CD5BA4A83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96" name="Picture 1347" descr="F-LED201 new design">
          <a:extLst>
            <a:ext uri="{FF2B5EF4-FFF2-40B4-BE49-F238E27FC236}">
              <a16:creationId xmlns:a16="http://schemas.microsoft.com/office/drawing/2014/main" id="{20CD4422-207A-43E6-AA6B-611F2F8B3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97" name="Picture 1347" descr="F-LED201 new design">
          <a:extLst>
            <a:ext uri="{FF2B5EF4-FFF2-40B4-BE49-F238E27FC236}">
              <a16:creationId xmlns:a16="http://schemas.microsoft.com/office/drawing/2014/main" id="{8E304361-33DE-4F05-B1ED-8EAE5A747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98" name="Picture 1347" descr="F-LED201 new design">
          <a:extLst>
            <a:ext uri="{FF2B5EF4-FFF2-40B4-BE49-F238E27FC236}">
              <a16:creationId xmlns:a16="http://schemas.microsoft.com/office/drawing/2014/main" id="{23F9B006-5313-4320-84ED-02F87F1EDB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3999" name="Picture 1347" descr="F-LED201 new design">
          <a:extLst>
            <a:ext uri="{FF2B5EF4-FFF2-40B4-BE49-F238E27FC236}">
              <a16:creationId xmlns:a16="http://schemas.microsoft.com/office/drawing/2014/main" id="{8C086020-6462-442B-8AFB-C63460E6A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00" name="Picture 1347" descr="F-LED201 new design">
          <a:extLst>
            <a:ext uri="{FF2B5EF4-FFF2-40B4-BE49-F238E27FC236}">
              <a16:creationId xmlns:a16="http://schemas.microsoft.com/office/drawing/2014/main" id="{F72A83A4-BCD8-432D-9CB0-E6069B8AD2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01" name="Picture 1347" descr="F-LED201 new design">
          <a:extLst>
            <a:ext uri="{FF2B5EF4-FFF2-40B4-BE49-F238E27FC236}">
              <a16:creationId xmlns:a16="http://schemas.microsoft.com/office/drawing/2014/main" id="{3CEFF3D5-BF0F-44AC-8316-05AE30101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02" name="Picture 1347" descr="F-LED201 new design">
          <a:extLst>
            <a:ext uri="{FF2B5EF4-FFF2-40B4-BE49-F238E27FC236}">
              <a16:creationId xmlns:a16="http://schemas.microsoft.com/office/drawing/2014/main" id="{A6C96B9F-DFA7-4365-B412-89B3AF120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03" name="Picture 1347" descr="F-LED201 new design">
          <a:extLst>
            <a:ext uri="{FF2B5EF4-FFF2-40B4-BE49-F238E27FC236}">
              <a16:creationId xmlns:a16="http://schemas.microsoft.com/office/drawing/2014/main" id="{172C2F23-045F-4784-A737-A374BF10B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04" name="Picture 1347" descr="F-LED201 new design">
          <a:extLst>
            <a:ext uri="{FF2B5EF4-FFF2-40B4-BE49-F238E27FC236}">
              <a16:creationId xmlns:a16="http://schemas.microsoft.com/office/drawing/2014/main" id="{D847D3E8-CCC8-436C-B668-47BE709B7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05" name="Picture 1347" descr="F-LED201 new design">
          <a:extLst>
            <a:ext uri="{FF2B5EF4-FFF2-40B4-BE49-F238E27FC236}">
              <a16:creationId xmlns:a16="http://schemas.microsoft.com/office/drawing/2014/main" id="{6E0AEC3D-2F66-4AF5-9BF4-98C6F6E4A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06" name="Picture 1347" descr="F-LED201 new design">
          <a:extLst>
            <a:ext uri="{FF2B5EF4-FFF2-40B4-BE49-F238E27FC236}">
              <a16:creationId xmlns:a16="http://schemas.microsoft.com/office/drawing/2014/main" id="{84FD31D3-CF97-4643-B7F2-5760C58152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07" name="Picture 1347" descr="F-LED201 new design">
          <a:extLst>
            <a:ext uri="{FF2B5EF4-FFF2-40B4-BE49-F238E27FC236}">
              <a16:creationId xmlns:a16="http://schemas.microsoft.com/office/drawing/2014/main" id="{5E83F321-4D42-48AD-8298-6B799C8C2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08" name="Picture 1347" descr="F-LED201 new design">
          <a:extLst>
            <a:ext uri="{FF2B5EF4-FFF2-40B4-BE49-F238E27FC236}">
              <a16:creationId xmlns:a16="http://schemas.microsoft.com/office/drawing/2014/main" id="{87427AD0-DDC4-49F3-ABF3-F060F71CD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09" name="Picture 1347" descr="F-LED201 new design">
          <a:extLst>
            <a:ext uri="{FF2B5EF4-FFF2-40B4-BE49-F238E27FC236}">
              <a16:creationId xmlns:a16="http://schemas.microsoft.com/office/drawing/2014/main" id="{3DD9A642-6739-4003-8C42-8EBA2617E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10" name="Picture 1347" descr="F-LED201 new design">
          <a:extLst>
            <a:ext uri="{FF2B5EF4-FFF2-40B4-BE49-F238E27FC236}">
              <a16:creationId xmlns:a16="http://schemas.microsoft.com/office/drawing/2014/main" id="{DE2846B8-FD4E-4997-A949-D15966F90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11" name="Picture 1347" descr="F-LED201 new design">
          <a:extLst>
            <a:ext uri="{FF2B5EF4-FFF2-40B4-BE49-F238E27FC236}">
              <a16:creationId xmlns:a16="http://schemas.microsoft.com/office/drawing/2014/main" id="{EDF09B4F-F439-4E32-9632-731F4E4FE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12" name="Picture 1347" descr="F-LED201 new design">
          <a:extLst>
            <a:ext uri="{FF2B5EF4-FFF2-40B4-BE49-F238E27FC236}">
              <a16:creationId xmlns:a16="http://schemas.microsoft.com/office/drawing/2014/main" id="{C82DCE3B-9FA7-405B-BD02-93FAA3770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13" name="Picture 1347" descr="F-LED201 new design">
          <a:extLst>
            <a:ext uri="{FF2B5EF4-FFF2-40B4-BE49-F238E27FC236}">
              <a16:creationId xmlns:a16="http://schemas.microsoft.com/office/drawing/2014/main" id="{8F182047-515D-4731-BE26-7BCD74CD5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14" name="Picture 1347" descr="F-LED201 new design">
          <a:extLst>
            <a:ext uri="{FF2B5EF4-FFF2-40B4-BE49-F238E27FC236}">
              <a16:creationId xmlns:a16="http://schemas.microsoft.com/office/drawing/2014/main" id="{38D8605F-901B-4AF4-9D72-7B7AA7447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15" name="Picture 1347" descr="F-LED201 new design">
          <a:extLst>
            <a:ext uri="{FF2B5EF4-FFF2-40B4-BE49-F238E27FC236}">
              <a16:creationId xmlns:a16="http://schemas.microsoft.com/office/drawing/2014/main" id="{7C78E579-9E2B-470B-85FE-CAF682155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16" name="Picture 1347" descr="F-LED201 new design">
          <a:extLst>
            <a:ext uri="{FF2B5EF4-FFF2-40B4-BE49-F238E27FC236}">
              <a16:creationId xmlns:a16="http://schemas.microsoft.com/office/drawing/2014/main" id="{4389FE3F-B75A-491E-8B77-E3C646574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17" name="Picture 1347" descr="F-LED201 new design">
          <a:extLst>
            <a:ext uri="{FF2B5EF4-FFF2-40B4-BE49-F238E27FC236}">
              <a16:creationId xmlns:a16="http://schemas.microsoft.com/office/drawing/2014/main" id="{DFA45751-D9E9-4AEB-AA57-715E45305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18" name="Picture 1347" descr="F-LED201 new design">
          <a:extLst>
            <a:ext uri="{FF2B5EF4-FFF2-40B4-BE49-F238E27FC236}">
              <a16:creationId xmlns:a16="http://schemas.microsoft.com/office/drawing/2014/main" id="{F59EDDDF-7B22-48C4-85A9-BB8194F5F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19" name="Picture 1347" descr="F-LED201 new design">
          <a:extLst>
            <a:ext uri="{FF2B5EF4-FFF2-40B4-BE49-F238E27FC236}">
              <a16:creationId xmlns:a16="http://schemas.microsoft.com/office/drawing/2014/main" id="{11957A8C-23DA-4C4C-AE2A-F53C23AD2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20" name="Picture 1347" descr="F-LED201 new design">
          <a:extLst>
            <a:ext uri="{FF2B5EF4-FFF2-40B4-BE49-F238E27FC236}">
              <a16:creationId xmlns:a16="http://schemas.microsoft.com/office/drawing/2014/main" id="{6EE389BB-6A00-4758-AFEA-7D18C2ED3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21" name="Picture 1347" descr="F-LED201 new design">
          <a:extLst>
            <a:ext uri="{FF2B5EF4-FFF2-40B4-BE49-F238E27FC236}">
              <a16:creationId xmlns:a16="http://schemas.microsoft.com/office/drawing/2014/main" id="{3AE9A82D-734B-45A0-8B41-AD9584024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22" name="Picture 1347" descr="F-LED201 new design">
          <a:extLst>
            <a:ext uri="{FF2B5EF4-FFF2-40B4-BE49-F238E27FC236}">
              <a16:creationId xmlns:a16="http://schemas.microsoft.com/office/drawing/2014/main" id="{2670453F-251F-44A2-9E8A-976AE3A10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23" name="Picture 1347" descr="F-LED201 new design">
          <a:extLst>
            <a:ext uri="{FF2B5EF4-FFF2-40B4-BE49-F238E27FC236}">
              <a16:creationId xmlns:a16="http://schemas.microsoft.com/office/drawing/2014/main" id="{63657D78-7844-4A9A-9CB9-5D8F5397E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24" name="Picture 1347" descr="F-LED201 new design">
          <a:extLst>
            <a:ext uri="{FF2B5EF4-FFF2-40B4-BE49-F238E27FC236}">
              <a16:creationId xmlns:a16="http://schemas.microsoft.com/office/drawing/2014/main" id="{74A04D75-11FB-4BAE-B74A-761E34A645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25" name="Picture 1347" descr="F-LED201 new design">
          <a:extLst>
            <a:ext uri="{FF2B5EF4-FFF2-40B4-BE49-F238E27FC236}">
              <a16:creationId xmlns:a16="http://schemas.microsoft.com/office/drawing/2014/main" id="{85D0A493-8A8D-4602-AAFB-DE0CBB79D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26" name="Picture 1347" descr="F-LED201 new design">
          <a:extLst>
            <a:ext uri="{FF2B5EF4-FFF2-40B4-BE49-F238E27FC236}">
              <a16:creationId xmlns:a16="http://schemas.microsoft.com/office/drawing/2014/main" id="{F244A196-A301-45B0-8C12-94E50A99B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27" name="Picture 1347" descr="F-LED201 new design">
          <a:extLst>
            <a:ext uri="{FF2B5EF4-FFF2-40B4-BE49-F238E27FC236}">
              <a16:creationId xmlns:a16="http://schemas.microsoft.com/office/drawing/2014/main" id="{1FAC1D07-B425-4AB8-9A52-BD69FB7CE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28" name="Picture 1347" descr="F-LED201 new design">
          <a:extLst>
            <a:ext uri="{FF2B5EF4-FFF2-40B4-BE49-F238E27FC236}">
              <a16:creationId xmlns:a16="http://schemas.microsoft.com/office/drawing/2014/main" id="{F3932EB0-CEF1-40B4-A364-C2FA3ECF2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29" name="Picture 1347" descr="F-LED201 new design">
          <a:extLst>
            <a:ext uri="{FF2B5EF4-FFF2-40B4-BE49-F238E27FC236}">
              <a16:creationId xmlns:a16="http://schemas.microsoft.com/office/drawing/2014/main" id="{950391B7-0841-411D-A0B5-5AF2A4396E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30" name="Picture 1347" descr="F-LED201 new design">
          <a:extLst>
            <a:ext uri="{FF2B5EF4-FFF2-40B4-BE49-F238E27FC236}">
              <a16:creationId xmlns:a16="http://schemas.microsoft.com/office/drawing/2014/main" id="{F1FB138D-C7EE-45A8-9C9B-AC7929411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31" name="Picture 1347" descr="F-LED201 new design">
          <a:extLst>
            <a:ext uri="{FF2B5EF4-FFF2-40B4-BE49-F238E27FC236}">
              <a16:creationId xmlns:a16="http://schemas.microsoft.com/office/drawing/2014/main" id="{F3EC78F8-C32B-4233-B3FE-88D88564A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32" name="Picture 1347" descr="F-LED201 new design">
          <a:extLst>
            <a:ext uri="{FF2B5EF4-FFF2-40B4-BE49-F238E27FC236}">
              <a16:creationId xmlns:a16="http://schemas.microsoft.com/office/drawing/2014/main" id="{3772F31B-DC6B-4596-AC7B-1B1BD3235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33" name="Picture 1347" descr="F-LED201 new design">
          <a:extLst>
            <a:ext uri="{FF2B5EF4-FFF2-40B4-BE49-F238E27FC236}">
              <a16:creationId xmlns:a16="http://schemas.microsoft.com/office/drawing/2014/main" id="{28DE5FBB-8A4B-45B5-BFE1-108AC47EE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34" name="Picture 1347" descr="F-LED201 new design">
          <a:extLst>
            <a:ext uri="{FF2B5EF4-FFF2-40B4-BE49-F238E27FC236}">
              <a16:creationId xmlns:a16="http://schemas.microsoft.com/office/drawing/2014/main" id="{4D127621-FDA4-4ECA-8873-E05168116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35" name="Picture 1347" descr="F-LED201 new design">
          <a:extLst>
            <a:ext uri="{FF2B5EF4-FFF2-40B4-BE49-F238E27FC236}">
              <a16:creationId xmlns:a16="http://schemas.microsoft.com/office/drawing/2014/main" id="{628910FF-0660-4C46-9FDE-6F5AD5DD4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36" name="Picture 1347" descr="F-LED201 new design">
          <a:extLst>
            <a:ext uri="{FF2B5EF4-FFF2-40B4-BE49-F238E27FC236}">
              <a16:creationId xmlns:a16="http://schemas.microsoft.com/office/drawing/2014/main" id="{B3947017-C7FA-4C7E-A18D-43C3B1EAF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37" name="Picture 1347" descr="F-LED201 new design">
          <a:extLst>
            <a:ext uri="{FF2B5EF4-FFF2-40B4-BE49-F238E27FC236}">
              <a16:creationId xmlns:a16="http://schemas.microsoft.com/office/drawing/2014/main" id="{F70684F5-518C-4839-B477-66D737EB7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38" name="Picture 1347" descr="F-LED201 new design">
          <a:extLst>
            <a:ext uri="{FF2B5EF4-FFF2-40B4-BE49-F238E27FC236}">
              <a16:creationId xmlns:a16="http://schemas.microsoft.com/office/drawing/2014/main" id="{FA44829F-F014-4C61-ADA0-61EB60A74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39" name="Picture 1347" descr="F-LED201 new design">
          <a:extLst>
            <a:ext uri="{FF2B5EF4-FFF2-40B4-BE49-F238E27FC236}">
              <a16:creationId xmlns:a16="http://schemas.microsoft.com/office/drawing/2014/main" id="{FC8101D8-8A5E-45C2-9607-B66ADB0B6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40" name="Picture 1347" descr="F-LED201 new design">
          <a:extLst>
            <a:ext uri="{FF2B5EF4-FFF2-40B4-BE49-F238E27FC236}">
              <a16:creationId xmlns:a16="http://schemas.microsoft.com/office/drawing/2014/main" id="{7D504EEB-788F-4A41-A650-3499A1439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41" name="Picture 1347" descr="F-LED201 new design">
          <a:extLst>
            <a:ext uri="{FF2B5EF4-FFF2-40B4-BE49-F238E27FC236}">
              <a16:creationId xmlns:a16="http://schemas.microsoft.com/office/drawing/2014/main" id="{EF3877F2-C3E4-4129-BCDF-99CACE93E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42" name="Picture 1347" descr="F-LED201 new design">
          <a:extLst>
            <a:ext uri="{FF2B5EF4-FFF2-40B4-BE49-F238E27FC236}">
              <a16:creationId xmlns:a16="http://schemas.microsoft.com/office/drawing/2014/main" id="{80F9F692-DDCE-45FE-9E0F-3451CBA6D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43" name="Picture 1347" descr="F-LED201 new design">
          <a:extLst>
            <a:ext uri="{FF2B5EF4-FFF2-40B4-BE49-F238E27FC236}">
              <a16:creationId xmlns:a16="http://schemas.microsoft.com/office/drawing/2014/main" id="{F0CC7AAC-AD5B-4A29-A28A-D3CA3E050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44" name="Picture 1347" descr="F-LED201 new design">
          <a:extLst>
            <a:ext uri="{FF2B5EF4-FFF2-40B4-BE49-F238E27FC236}">
              <a16:creationId xmlns:a16="http://schemas.microsoft.com/office/drawing/2014/main" id="{83181231-51BF-4043-8DCB-04E408A50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45" name="Picture 1347" descr="F-LED201 new design">
          <a:extLst>
            <a:ext uri="{FF2B5EF4-FFF2-40B4-BE49-F238E27FC236}">
              <a16:creationId xmlns:a16="http://schemas.microsoft.com/office/drawing/2014/main" id="{8DC4ACD1-9713-478B-88D3-BF2C3CE85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46" name="Picture 1347" descr="F-LED201 new design">
          <a:extLst>
            <a:ext uri="{FF2B5EF4-FFF2-40B4-BE49-F238E27FC236}">
              <a16:creationId xmlns:a16="http://schemas.microsoft.com/office/drawing/2014/main" id="{3CCB7709-9446-444E-9FAA-C4C1F4C4F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47" name="Picture 1347" descr="F-LED201 new design">
          <a:extLst>
            <a:ext uri="{FF2B5EF4-FFF2-40B4-BE49-F238E27FC236}">
              <a16:creationId xmlns:a16="http://schemas.microsoft.com/office/drawing/2014/main" id="{07436DD4-A624-431C-8824-A0767502E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48" name="Picture 1347" descr="F-LED201 new design">
          <a:extLst>
            <a:ext uri="{FF2B5EF4-FFF2-40B4-BE49-F238E27FC236}">
              <a16:creationId xmlns:a16="http://schemas.microsoft.com/office/drawing/2014/main" id="{6590CBFE-8722-4013-A6DD-9A79CCC7C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49" name="Picture 1347" descr="F-LED201 new design">
          <a:extLst>
            <a:ext uri="{FF2B5EF4-FFF2-40B4-BE49-F238E27FC236}">
              <a16:creationId xmlns:a16="http://schemas.microsoft.com/office/drawing/2014/main" id="{94B2507B-F588-41D9-89E2-66CBDC158D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50" name="Picture 1347" descr="F-LED201 new design">
          <a:extLst>
            <a:ext uri="{FF2B5EF4-FFF2-40B4-BE49-F238E27FC236}">
              <a16:creationId xmlns:a16="http://schemas.microsoft.com/office/drawing/2014/main" id="{7A6FB77D-FAEA-486C-9573-81AADC101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51" name="Picture 1347" descr="F-LED201 new design">
          <a:extLst>
            <a:ext uri="{FF2B5EF4-FFF2-40B4-BE49-F238E27FC236}">
              <a16:creationId xmlns:a16="http://schemas.microsoft.com/office/drawing/2014/main" id="{FE8B5752-621F-4A3C-8F1B-AC648439A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52" name="Picture 1347" descr="F-LED201 new design">
          <a:extLst>
            <a:ext uri="{FF2B5EF4-FFF2-40B4-BE49-F238E27FC236}">
              <a16:creationId xmlns:a16="http://schemas.microsoft.com/office/drawing/2014/main" id="{338DA240-1C6C-4432-BA13-CD4D6A290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53" name="Picture 1347" descr="F-LED201 new design">
          <a:extLst>
            <a:ext uri="{FF2B5EF4-FFF2-40B4-BE49-F238E27FC236}">
              <a16:creationId xmlns:a16="http://schemas.microsoft.com/office/drawing/2014/main" id="{EA10DED0-803B-40DC-ACCC-458596C84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54" name="Picture 1347" descr="F-LED201 new design">
          <a:extLst>
            <a:ext uri="{FF2B5EF4-FFF2-40B4-BE49-F238E27FC236}">
              <a16:creationId xmlns:a16="http://schemas.microsoft.com/office/drawing/2014/main" id="{96B5185B-A8FB-4B5D-A0B1-9B9322058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55" name="Picture 1347" descr="F-LED201 new design">
          <a:extLst>
            <a:ext uri="{FF2B5EF4-FFF2-40B4-BE49-F238E27FC236}">
              <a16:creationId xmlns:a16="http://schemas.microsoft.com/office/drawing/2014/main" id="{C000A297-C68B-415F-A970-CA5B74136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56" name="Picture 1347" descr="F-LED201 new design">
          <a:extLst>
            <a:ext uri="{FF2B5EF4-FFF2-40B4-BE49-F238E27FC236}">
              <a16:creationId xmlns:a16="http://schemas.microsoft.com/office/drawing/2014/main" id="{D9A26467-310F-41C6-ABE9-B8A5A6E74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57" name="Picture 1347" descr="F-LED201 new design">
          <a:extLst>
            <a:ext uri="{FF2B5EF4-FFF2-40B4-BE49-F238E27FC236}">
              <a16:creationId xmlns:a16="http://schemas.microsoft.com/office/drawing/2014/main" id="{8077DCF9-717A-4A3B-AB07-6FFD42B24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58" name="Picture 1347" descr="F-LED201 new design">
          <a:extLst>
            <a:ext uri="{FF2B5EF4-FFF2-40B4-BE49-F238E27FC236}">
              <a16:creationId xmlns:a16="http://schemas.microsoft.com/office/drawing/2014/main" id="{DBD934F4-903D-418D-8F3B-3498A611D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59" name="Picture 1347" descr="F-LED201 new design">
          <a:extLst>
            <a:ext uri="{FF2B5EF4-FFF2-40B4-BE49-F238E27FC236}">
              <a16:creationId xmlns:a16="http://schemas.microsoft.com/office/drawing/2014/main" id="{6DB67101-8BB9-425D-AC9F-F9A5DB8053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60" name="Picture 1347" descr="F-LED201 new design">
          <a:extLst>
            <a:ext uri="{FF2B5EF4-FFF2-40B4-BE49-F238E27FC236}">
              <a16:creationId xmlns:a16="http://schemas.microsoft.com/office/drawing/2014/main" id="{A03B913B-F462-46F2-AFA7-4685B4AFB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61" name="Picture 1347" descr="F-LED201 new design">
          <a:extLst>
            <a:ext uri="{FF2B5EF4-FFF2-40B4-BE49-F238E27FC236}">
              <a16:creationId xmlns:a16="http://schemas.microsoft.com/office/drawing/2014/main" id="{E5AE5769-7B40-41F7-B437-9AF0BB4118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62" name="Picture 1347" descr="F-LED201 new design">
          <a:extLst>
            <a:ext uri="{FF2B5EF4-FFF2-40B4-BE49-F238E27FC236}">
              <a16:creationId xmlns:a16="http://schemas.microsoft.com/office/drawing/2014/main" id="{BBA4EB04-5919-419D-9AC9-168420145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63" name="Picture 1347" descr="F-LED201 new design">
          <a:extLst>
            <a:ext uri="{FF2B5EF4-FFF2-40B4-BE49-F238E27FC236}">
              <a16:creationId xmlns:a16="http://schemas.microsoft.com/office/drawing/2014/main" id="{9D4C360B-FCA3-4121-BDBE-B900C7E9F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64" name="Picture 1347" descr="F-LED201 new design">
          <a:extLst>
            <a:ext uri="{FF2B5EF4-FFF2-40B4-BE49-F238E27FC236}">
              <a16:creationId xmlns:a16="http://schemas.microsoft.com/office/drawing/2014/main" id="{91860893-C0A8-40A1-968A-B725B2A1FC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65" name="Picture 1347" descr="F-LED201 new design">
          <a:extLst>
            <a:ext uri="{FF2B5EF4-FFF2-40B4-BE49-F238E27FC236}">
              <a16:creationId xmlns:a16="http://schemas.microsoft.com/office/drawing/2014/main" id="{C88E6E43-FF68-4D9D-AA1E-6C622F9FD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66" name="Picture 1347" descr="F-LED201 new design">
          <a:extLst>
            <a:ext uri="{FF2B5EF4-FFF2-40B4-BE49-F238E27FC236}">
              <a16:creationId xmlns:a16="http://schemas.microsoft.com/office/drawing/2014/main" id="{7F299CBB-BBA9-4845-A94A-1F229853C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67" name="Picture 1347" descr="F-LED201 new design">
          <a:extLst>
            <a:ext uri="{FF2B5EF4-FFF2-40B4-BE49-F238E27FC236}">
              <a16:creationId xmlns:a16="http://schemas.microsoft.com/office/drawing/2014/main" id="{626D8667-26DE-4D38-922B-D472A8C75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68" name="Picture 1347" descr="F-LED201 new design">
          <a:extLst>
            <a:ext uri="{FF2B5EF4-FFF2-40B4-BE49-F238E27FC236}">
              <a16:creationId xmlns:a16="http://schemas.microsoft.com/office/drawing/2014/main" id="{6225FD11-2F33-4679-80FD-F3FD6B721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69" name="Picture 1347" descr="F-LED201 new design">
          <a:extLst>
            <a:ext uri="{FF2B5EF4-FFF2-40B4-BE49-F238E27FC236}">
              <a16:creationId xmlns:a16="http://schemas.microsoft.com/office/drawing/2014/main" id="{AC2EAEA4-7531-4D24-82B7-45DFF8B6D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70" name="Picture 1347" descr="F-LED201 new design">
          <a:extLst>
            <a:ext uri="{FF2B5EF4-FFF2-40B4-BE49-F238E27FC236}">
              <a16:creationId xmlns:a16="http://schemas.microsoft.com/office/drawing/2014/main" id="{EA302761-78DC-4C07-AD8B-F73A51922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71" name="Picture 1347" descr="F-LED201 new design">
          <a:extLst>
            <a:ext uri="{FF2B5EF4-FFF2-40B4-BE49-F238E27FC236}">
              <a16:creationId xmlns:a16="http://schemas.microsoft.com/office/drawing/2014/main" id="{D3A65FD6-2330-4107-87AE-48D35519E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72" name="Picture 1347" descr="F-LED201 new design">
          <a:extLst>
            <a:ext uri="{FF2B5EF4-FFF2-40B4-BE49-F238E27FC236}">
              <a16:creationId xmlns:a16="http://schemas.microsoft.com/office/drawing/2014/main" id="{C59B09B1-745C-42C1-85BE-A456DDDCDA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73" name="Picture 1347" descr="F-LED201 new design">
          <a:extLst>
            <a:ext uri="{FF2B5EF4-FFF2-40B4-BE49-F238E27FC236}">
              <a16:creationId xmlns:a16="http://schemas.microsoft.com/office/drawing/2014/main" id="{3FA5294C-2117-40E5-A4DC-58B8990B0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74" name="Picture 1347" descr="F-LED201 new design">
          <a:extLst>
            <a:ext uri="{FF2B5EF4-FFF2-40B4-BE49-F238E27FC236}">
              <a16:creationId xmlns:a16="http://schemas.microsoft.com/office/drawing/2014/main" id="{553915FE-B506-4EA4-ABC6-50226DE0E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75" name="Picture 1347" descr="F-LED201 new design">
          <a:extLst>
            <a:ext uri="{FF2B5EF4-FFF2-40B4-BE49-F238E27FC236}">
              <a16:creationId xmlns:a16="http://schemas.microsoft.com/office/drawing/2014/main" id="{862071AC-3942-4E88-9058-4E9297366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76" name="Picture 1347" descr="F-LED201 new design">
          <a:extLst>
            <a:ext uri="{FF2B5EF4-FFF2-40B4-BE49-F238E27FC236}">
              <a16:creationId xmlns:a16="http://schemas.microsoft.com/office/drawing/2014/main" id="{DDF5A9E7-E194-4670-A343-2EF41708D6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77" name="Picture 1347" descr="F-LED201 new design">
          <a:extLst>
            <a:ext uri="{FF2B5EF4-FFF2-40B4-BE49-F238E27FC236}">
              <a16:creationId xmlns:a16="http://schemas.microsoft.com/office/drawing/2014/main" id="{CC372BF2-7AAA-460A-AC53-DF598932C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78" name="Picture 1347" descr="F-LED201 new design">
          <a:extLst>
            <a:ext uri="{FF2B5EF4-FFF2-40B4-BE49-F238E27FC236}">
              <a16:creationId xmlns:a16="http://schemas.microsoft.com/office/drawing/2014/main" id="{C86C54FD-C92E-4E28-A209-CDF959295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79" name="Picture 1347" descr="F-LED201 new design">
          <a:extLst>
            <a:ext uri="{FF2B5EF4-FFF2-40B4-BE49-F238E27FC236}">
              <a16:creationId xmlns:a16="http://schemas.microsoft.com/office/drawing/2014/main" id="{BF1CD345-6206-4253-95E2-61F1C5E19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80" name="Picture 1347" descr="F-LED201 new design">
          <a:extLst>
            <a:ext uri="{FF2B5EF4-FFF2-40B4-BE49-F238E27FC236}">
              <a16:creationId xmlns:a16="http://schemas.microsoft.com/office/drawing/2014/main" id="{9CDBFEA4-CDB1-4850-81EC-617A111A2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81" name="Picture 1347" descr="F-LED201 new design">
          <a:extLst>
            <a:ext uri="{FF2B5EF4-FFF2-40B4-BE49-F238E27FC236}">
              <a16:creationId xmlns:a16="http://schemas.microsoft.com/office/drawing/2014/main" id="{6B9B10E6-99E6-404E-8B48-1284F5839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82" name="Picture 1347" descr="F-LED201 new design">
          <a:extLst>
            <a:ext uri="{FF2B5EF4-FFF2-40B4-BE49-F238E27FC236}">
              <a16:creationId xmlns:a16="http://schemas.microsoft.com/office/drawing/2014/main" id="{2EC4ACFE-8485-43AC-8D90-5D227FAE8A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83" name="Picture 1347" descr="F-LED201 new design">
          <a:extLst>
            <a:ext uri="{FF2B5EF4-FFF2-40B4-BE49-F238E27FC236}">
              <a16:creationId xmlns:a16="http://schemas.microsoft.com/office/drawing/2014/main" id="{810F2127-7D01-463D-82F1-24CA046BE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84" name="Picture 1347" descr="F-LED201 new design">
          <a:extLst>
            <a:ext uri="{FF2B5EF4-FFF2-40B4-BE49-F238E27FC236}">
              <a16:creationId xmlns:a16="http://schemas.microsoft.com/office/drawing/2014/main" id="{23770858-A71E-400B-A060-5790FC4E99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85" name="Picture 1347" descr="F-LED201 new design">
          <a:extLst>
            <a:ext uri="{FF2B5EF4-FFF2-40B4-BE49-F238E27FC236}">
              <a16:creationId xmlns:a16="http://schemas.microsoft.com/office/drawing/2014/main" id="{68D9DC8A-BC3C-451C-9164-AAC2D3085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86" name="Picture 1347" descr="F-LED201 new design">
          <a:extLst>
            <a:ext uri="{FF2B5EF4-FFF2-40B4-BE49-F238E27FC236}">
              <a16:creationId xmlns:a16="http://schemas.microsoft.com/office/drawing/2014/main" id="{98605CD6-DA1D-4F71-9B42-617BF50F4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87" name="Picture 1347" descr="F-LED201 new design">
          <a:extLst>
            <a:ext uri="{FF2B5EF4-FFF2-40B4-BE49-F238E27FC236}">
              <a16:creationId xmlns:a16="http://schemas.microsoft.com/office/drawing/2014/main" id="{27C20EC2-49DE-46B3-BFA2-6DE2BABB9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88" name="Picture 1347" descr="F-LED201 new design">
          <a:extLst>
            <a:ext uri="{FF2B5EF4-FFF2-40B4-BE49-F238E27FC236}">
              <a16:creationId xmlns:a16="http://schemas.microsoft.com/office/drawing/2014/main" id="{9302FFCD-CB58-4212-AF64-C49BBFD3E7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89" name="Picture 1347" descr="F-LED201 new design">
          <a:extLst>
            <a:ext uri="{FF2B5EF4-FFF2-40B4-BE49-F238E27FC236}">
              <a16:creationId xmlns:a16="http://schemas.microsoft.com/office/drawing/2014/main" id="{30BF6761-063F-4F24-96F4-486CFC17C4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90" name="Picture 1347" descr="F-LED201 new design">
          <a:extLst>
            <a:ext uri="{FF2B5EF4-FFF2-40B4-BE49-F238E27FC236}">
              <a16:creationId xmlns:a16="http://schemas.microsoft.com/office/drawing/2014/main" id="{6E1D5C4F-E4CA-46CD-B1BD-CB8453815A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91" name="Picture 1347" descr="F-LED201 new design">
          <a:extLst>
            <a:ext uri="{FF2B5EF4-FFF2-40B4-BE49-F238E27FC236}">
              <a16:creationId xmlns:a16="http://schemas.microsoft.com/office/drawing/2014/main" id="{06B83947-6B69-4AE4-9522-77AFDBA3B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92" name="Picture 1347" descr="F-LED201 new design">
          <a:extLst>
            <a:ext uri="{FF2B5EF4-FFF2-40B4-BE49-F238E27FC236}">
              <a16:creationId xmlns:a16="http://schemas.microsoft.com/office/drawing/2014/main" id="{3962ED08-529D-4BB3-8366-20552D6F9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93" name="Picture 1347" descr="F-LED201 new design">
          <a:extLst>
            <a:ext uri="{FF2B5EF4-FFF2-40B4-BE49-F238E27FC236}">
              <a16:creationId xmlns:a16="http://schemas.microsoft.com/office/drawing/2014/main" id="{C91DAB27-8328-4CC3-AC43-EE6409EC4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94" name="Picture 1347" descr="F-LED201 new design">
          <a:extLst>
            <a:ext uri="{FF2B5EF4-FFF2-40B4-BE49-F238E27FC236}">
              <a16:creationId xmlns:a16="http://schemas.microsoft.com/office/drawing/2014/main" id="{28C5DC73-AD5E-43A7-9387-404DF0B4B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95" name="Picture 1347" descr="F-LED201 new design">
          <a:extLst>
            <a:ext uri="{FF2B5EF4-FFF2-40B4-BE49-F238E27FC236}">
              <a16:creationId xmlns:a16="http://schemas.microsoft.com/office/drawing/2014/main" id="{D9DC04C1-AAC6-42FE-8507-419A9D58F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96" name="Picture 1347" descr="F-LED201 new design">
          <a:extLst>
            <a:ext uri="{FF2B5EF4-FFF2-40B4-BE49-F238E27FC236}">
              <a16:creationId xmlns:a16="http://schemas.microsoft.com/office/drawing/2014/main" id="{56155020-103E-4E4D-91DB-BD278D807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97" name="Picture 1347" descr="F-LED201 new design">
          <a:extLst>
            <a:ext uri="{FF2B5EF4-FFF2-40B4-BE49-F238E27FC236}">
              <a16:creationId xmlns:a16="http://schemas.microsoft.com/office/drawing/2014/main" id="{91693725-AC7A-4383-B5F8-DBB6F5B8B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98" name="Picture 1347" descr="F-LED201 new design">
          <a:extLst>
            <a:ext uri="{FF2B5EF4-FFF2-40B4-BE49-F238E27FC236}">
              <a16:creationId xmlns:a16="http://schemas.microsoft.com/office/drawing/2014/main" id="{45125422-4A17-4C33-A199-852C0612B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099" name="Picture 1347" descr="F-LED201 new design">
          <a:extLst>
            <a:ext uri="{FF2B5EF4-FFF2-40B4-BE49-F238E27FC236}">
              <a16:creationId xmlns:a16="http://schemas.microsoft.com/office/drawing/2014/main" id="{A7367B8E-5BC6-4F7C-8930-7AF61AB7F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00" name="Picture 1347" descr="F-LED201 new design">
          <a:extLst>
            <a:ext uri="{FF2B5EF4-FFF2-40B4-BE49-F238E27FC236}">
              <a16:creationId xmlns:a16="http://schemas.microsoft.com/office/drawing/2014/main" id="{9F339909-2D78-483B-BCB9-3EE0865D2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01" name="Picture 1347" descr="F-LED201 new design">
          <a:extLst>
            <a:ext uri="{FF2B5EF4-FFF2-40B4-BE49-F238E27FC236}">
              <a16:creationId xmlns:a16="http://schemas.microsoft.com/office/drawing/2014/main" id="{5FBC9DBD-4E78-43AA-A723-51B4CD64A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02" name="Picture 1347" descr="F-LED201 new design">
          <a:extLst>
            <a:ext uri="{FF2B5EF4-FFF2-40B4-BE49-F238E27FC236}">
              <a16:creationId xmlns:a16="http://schemas.microsoft.com/office/drawing/2014/main" id="{36F252E6-3C5F-4DBF-995C-6C90C28B4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03" name="Picture 1347" descr="F-LED201 new design">
          <a:extLst>
            <a:ext uri="{FF2B5EF4-FFF2-40B4-BE49-F238E27FC236}">
              <a16:creationId xmlns:a16="http://schemas.microsoft.com/office/drawing/2014/main" id="{366D39B9-55DC-4F89-AF0D-3F1BC581D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04" name="Picture 1347" descr="F-LED201 new design">
          <a:extLst>
            <a:ext uri="{FF2B5EF4-FFF2-40B4-BE49-F238E27FC236}">
              <a16:creationId xmlns:a16="http://schemas.microsoft.com/office/drawing/2014/main" id="{BCBB125C-BFD2-46AA-A5A3-89E183FE8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05" name="Picture 1347" descr="F-LED201 new design">
          <a:extLst>
            <a:ext uri="{FF2B5EF4-FFF2-40B4-BE49-F238E27FC236}">
              <a16:creationId xmlns:a16="http://schemas.microsoft.com/office/drawing/2014/main" id="{BF206D29-0C9E-4C23-A7E9-C10D9C654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06" name="Picture 1347" descr="F-LED201 new design">
          <a:extLst>
            <a:ext uri="{FF2B5EF4-FFF2-40B4-BE49-F238E27FC236}">
              <a16:creationId xmlns:a16="http://schemas.microsoft.com/office/drawing/2014/main" id="{295EFE57-A536-4461-8463-1FC958A40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07" name="Picture 1347" descr="F-LED201 new design">
          <a:extLst>
            <a:ext uri="{FF2B5EF4-FFF2-40B4-BE49-F238E27FC236}">
              <a16:creationId xmlns:a16="http://schemas.microsoft.com/office/drawing/2014/main" id="{1A505BCF-1AC0-4599-B1B2-E426CD065C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08" name="Picture 1347" descr="F-LED201 new design">
          <a:extLst>
            <a:ext uri="{FF2B5EF4-FFF2-40B4-BE49-F238E27FC236}">
              <a16:creationId xmlns:a16="http://schemas.microsoft.com/office/drawing/2014/main" id="{D2FB4282-BDBF-4131-BE06-4005C100E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09" name="Picture 1347" descr="F-LED201 new design">
          <a:extLst>
            <a:ext uri="{FF2B5EF4-FFF2-40B4-BE49-F238E27FC236}">
              <a16:creationId xmlns:a16="http://schemas.microsoft.com/office/drawing/2014/main" id="{F4562358-5763-40A0-987D-6AE502FF9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10" name="Picture 1347" descr="F-LED201 new design">
          <a:extLst>
            <a:ext uri="{FF2B5EF4-FFF2-40B4-BE49-F238E27FC236}">
              <a16:creationId xmlns:a16="http://schemas.microsoft.com/office/drawing/2014/main" id="{44EB15BB-648C-4532-A068-EA3FD5FC84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11" name="Picture 1347" descr="F-LED201 new design">
          <a:extLst>
            <a:ext uri="{FF2B5EF4-FFF2-40B4-BE49-F238E27FC236}">
              <a16:creationId xmlns:a16="http://schemas.microsoft.com/office/drawing/2014/main" id="{67A93FC4-A06C-4852-B88F-02072C6343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12" name="Picture 1347" descr="F-LED201 new design">
          <a:extLst>
            <a:ext uri="{FF2B5EF4-FFF2-40B4-BE49-F238E27FC236}">
              <a16:creationId xmlns:a16="http://schemas.microsoft.com/office/drawing/2014/main" id="{E20D67E5-A5EB-4A62-867B-D12C565F6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13" name="Picture 1347" descr="F-LED201 new design">
          <a:extLst>
            <a:ext uri="{FF2B5EF4-FFF2-40B4-BE49-F238E27FC236}">
              <a16:creationId xmlns:a16="http://schemas.microsoft.com/office/drawing/2014/main" id="{C6A9F71C-16CB-4CC7-AE5C-269AB9A51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14" name="Picture 1347" descr="F-LED201 new design">
          <a:extLst>
            <a:ext uri="{FF2B5EF4-FFF2-40B4-BE49-F238E27FC236}">
              <a16:creationId xmlns:a16="http://schemas.microsoft.com/office/drawing/2014/main" id="{7EA047E0-F2B0-4774-BEC2-29469A73F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15" name="Picture 1347" descr="F-LED201 new design">
          <a:extLst>
            <a:ext uri="{FF2B5EF4-FFF2-40B4-BE49-F238E27FC236}">
              <a16:creationId xmlns:a16="http://schemas.microsoft.com/office/drawing/2014/main" id="{24A67130-EFB1-4768-A772-5087D81B49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16" name="Picture 1347" descr="F-LED201 new design">
          <a:extLst>
            <a:ext uri="{FF2B5EF4-FFF2-40B4-BE49-F238E27FC236}">
              <a16:creationId xmlns:a16="http://schemas.microsoft.com/office/drawing/2014/main" id="{AE541BCF-819A-45A5-B068-C4529BC08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17" name="Picture 1347" descr="F-LED201 new design">
          <a:extLst>
            <a:ext uri="{FF2B5EF4-FFF2-40B4-BE49-F238E27FC236}">
              <a16:creationId xmlns:a16="http://schemas.microsoft.com/office/drawing/2014/main" id="{201363CB-8A44-4C15-BF91-837393011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18" name="Picture 1347" descr="F-LED201 new design">
          <a:extLst>
            <a:ext uri="{FF2B5EF4-FFF2-40B4-BE49-F238E27FC236}">
              <a16:creationId xmlns:a16="http://schemas.microsoft.com/office/drawing/2014/main" id="{108091E0-C518-4288-9AB1-95853EFB7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19" name="Picture 1347" descr="F-LED201 new design">
          <a:extLst>
            <a:ext uri="{FF2B5EF4-FFF2-40B4-BE49-F238E27FC236}">
              <a16:creationId xmlns:a16="http://schemas.microsoft.com/office/drawing/2014/main" id="{40230446-E3A5-4186-921A-95819DBD2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20" name="Picture 1347" descr="F-LED201 new design">
          <a:extLst>
            <a:ext uri="{FF2B5EF4-FFF2-40B4-BE49-F238E27FC236}">
              <a16:creationId xmlns:a16="http://schemas.microsoft.com/office/drawing/2014/main" id="{B5463F98-D8D8-4A97-B571-E4A12595E9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21" name="Picture 1347" descr="F-LED201 new design">
          <a:extLst>
            <a:ext uri="{FF2B5EF4-FFF2-40B4-BE49-F238E27FC236}">
              <a16:creationId xmlns:a16="http://schemas.microsoft.com/office/drawing/2014/main" id="{F38B9275-EA93-456F-B77D-8552F9698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22" name="Picture 1347" descr="F-LED201 new design">
          <a:extLst>
            <a:ext uri="{FF2B5EF4-FFF2-40B4-BE49-F238E27FC236}">
              <a16:creationId xmlns:a16="http://schemas.microsoft.com/office/drawing/2014/main" id="{84398ADE-9BBA-4A8F-B61D-7A2B4E6AD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23" name="Picture 1347" descr="F-LED201 new design">
          <a:extLst>
            <a:ext uri="{FF2B5EF4-FFF2-40B4-BE49-F238E27FC236}">
              <a16:creationId xmlns:a16="http://schemas.microsoft.com/office/drawing/2014/main" id="{BA8A9F4F-D1FF-406F-8467-77137187B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24" name="Picture 1347" descr="F-LED201 new design">
          <a:extLst>
            <a:ext uri="{FF2B5EF4-FFF2-40B4-BE49-F238E27FC236}">
              <a16:creationId xmlns:a16="http://schemas.microsoft.com/office/drawing/2014/main" id="{978DED09-3C52-48D5-B7EC-D6C5E379E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25" name="Picture 1347" descr="F-LED201 new design">
          <a:extLst>
            <a:ext uri="{FF2B5EF4-FFF2-40B4-BE49-F238E27FC236}">
              <a16:creationId xmlns:a16="http://schemas.microsoft.com/office/drawing/2014/main" id="{84D159BE-EFE3-4056-96D9-C8E1A3B78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26" name="Picture 1347" descr="F-LED201 new design">
          <a:extLst>
            <a:ext uri="{FF2B5EF4-FFF2-40B4-BE49-F238E27FC236}">
              <a16:creationId xmlns:a16="http://schemas.microsoft.com/office/drawing/2014/main" id="{277FCEF8-9CFA-4F4A-ABBC-00BA6F6AE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27" name="Picture 1347" descr="F-LED201 new design">
          <a:extLst>
            <a:ext uri="{FF2B5EF4-FFF2-40B4-BE49-F238E27FC236}">
              <a16:creationId xmlns:a16="http://schemas.microsoft.com/office/drawing/2014/main" id="{8125B1F8-96BF-4551-8BAD-3114B8FD1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28" name="Picture 1347" descr="F-LED201 new design">
          <a:extLst>
            <a:ext uri="{FF2B5EF4-FFF2-40B4-BE49-F238E27FC236}">
              <a16:creationId xmlns:a16="http://schemas.microsoft.com/office/drawing/2014/main" id="{CA2F1072-82D9-429A-A5B5-D4644E4A6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29" name="Picture 1347" descr="F-LED201 new design">
          <a:extLst>
            <a:ext uri="{FF2B5EF4-FFF2-40B4-BE49-F238E27FC236}">
              <a16:creationId xmlns:a16="http://schemas.microsoft.com/office/drawing/2014/main" id="{4A21BDCC-B7BD-4AF2-8E3D-6E2B26937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30" name="Picture 1347" descr="F-LED201 new design">
          <a:extLst>
            <a:ext uri="{FF2B5EF4-FFF2-40B4-BE49-F238E27FC236}">
              <a16:creationId xmlns:a16="http://schemas.microsoft.com/office/drawing/2014/main" id="{FBD8A204-E4AD-4756-99AD-99FE425C1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31" name="Picture 1347" descr="F-LED201 new design">
          <a:extLst>
            <a:ext uri="{FF2B5EF4-FFF2-40B4-BE49-F238E27FC236}">
              <a16:creationId xmlns:a16="http://schemas.microsoft.com/office/drawing/2014/main" id="{07528B9F-737F-4CAA-AEAE-9EC76A799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32" name="Picture 1347" descr="F-LED201 new design">
          <a:extLst>
            <a:ext uri="{FF2B5EF4-FFF2-40B4-BE49-F238E27FC236}">
              <a16:creationId xmlns:a16="http://schemas.microsoft.com/office/drawing/2014/main" id="{62FEF688-B84B-4667-81D0-F4CAA0AB3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33" name="Picture 1347" descr="F-LED201 new design">
          <a:extLst>
            <a:ext uri="{FF2B5EF4-FFF2-40B4-BE49-F238E27FC236}">
              <a16:creationId xmlns:a16="http://schemas.microsoft.com/office/drawing/2014/main" id="{0A426E76-35B2-4494-937C-CEA41C51DA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34" name="Picture 1347" descr="F-LED201 new design">
          <a:extLst>
            <a:ext uri="{FF2B5EF4-FFF2-40B4-BE49-F238E27FC236}">
              <a16:creationId xmlns:a16="http://schemas.microsoft.com/office/drawing/2014/main" id="{FB290378-E505-405F-A79A-5CE0269B5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35" name="Picture 1347" descr="F-LED201 new design">
          <a:extLst>
            <a:ext uri="{FF2B5EF4-FFF2-40B4-BE49-F238E27FC236}">
              <a16:creationId xmlns:a16="http://schemas.microsoft.com/office/drawing/2014/main" id="{91122D07-77BE-4A29-A14D-87C6744BC6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36" name="Picture 1347" descr="F-LED201 new design">
          <a:extLst>
            <a:ext uri="{FF2B5EF4-FFF2-40B4-BE49-F238E27FC236}">
              <a16:creationId xmlns:a16="http://schemas.microsoft.com/office/drawing/2014/main" id="{A43F354F-3192-4B25-A784-054868F89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37" name="Picture 1347" descr="F-LED201 new design">
          <a:extLst>
            <a:ext uri="{FF2B5EF4-FFF2-40B4-BE49-F238E27FC236}">
              <a16:creationId xmlns:a16="http://schemas.microsoft.com/office/drawing/2014/main" id="{AB138F37-46FA-4EF8-AEF5-48352D435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38" name="Picture 1347" descr="F-LED201 new design">
          <a:extLst>
            <a:ext uri="{FF2B5EF4-FFF2-40B4-BE49-F238E27FC236}">
              <a16:creationId xmlns:a16="http://schemas.microsoft.com/office/drawing/2014/main" id="{04429C4F-1483-4406-B2DF-6A893E526B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39" name="Picture 1347" descr="F-LED201 new design">
          <a:extLst>
            <a:ext uri="{FF2B5EF4-FFF2-40B4-BE49-F238E27FC236}">
              <a16:creationId xmlns:a16="http://schemas.microsoft.com/office/drawing/2014/main" id="{EF63CED3-4F25-4B1F-A8E0-573B0D5C5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40" name="Picture 1347" descr="F-LED201 new design">
          <a:extLst>
            <a:ext uri="{FF2B5EF4-FFF2-40B4-BE49-F238E27FC236}">
              <a16:creationId xmlns:a16="http://schemas.microsoft.com/office/drawing/2014/main" id="{D6C86424-F318-49E2-87F0-4C31547AB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41" name="Picture 1347" descr="F-LED201 new design">
          <a:extLst>
            <a:ext uri="{FF2B5EF4-FFF2-40B4-BE49-F238E27FC236}">
              <a16:creationId xmlns:a16="http://schemas.microsoft.com/office/drawing/2014/main" id="{100EAE20-B049-4BBB-9694-6B58EFA4E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42" name="Picture 1347" descr="F-LED201 new design">
          <a:extLst>
            <a:ext uri="{FF2B5EF4-FFF2-40B4-BE49-F238E27FC236}">
              <a16:creationId xmlns:a16="http://schemas.microsoft.com/office/drawing/2014/main" id="{DD72FC2D-74E5-441E-99CC-A37439E44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43" name="Picture 1347" descr="F-LED201 new design">
          <a:extLst>
            <a:ext uri="{FF2B5EF4-FFF2-40B4-BE49-F238E27FC236}">
              <a16:creationId xmlns:a16="http://schemas.microsoft.com/office/drawing/2014/main" id="{7C67E9A5-2236-4388-A85F-55BA14FD7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44" name="Picture 1347" descr="F-LED201 new design">
          <a:extLst>
            <a:ext uri="{FF2B5EF4-FFF2-40B4-BE49-F238E27FC236}">
              <a16:creationId xmlns:a16="http://schemas.microsoft.com/office/drawing/2014/main" id="{B8A19250-F532-4C29-9CAF-348C725BA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45" name="Picture 1347" descr="F-LED201 new design">
          <a:extLst>
            <a:ext uri="{FF2B5EF4-FFF2-40B4-BE49-F238E27FC236}">
              <a16:creationId xmlns:a16="http://schemas.microsoft.com/office/drawing/2014/main" id="{A905A3EF-399B-4C77-A679-FEB231330D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46" name="Picture 1347" descr="F-LED201 new design">
          <a:extLst>
            <a:ext uri="{FF2B5EF4-FFF2-40B4-BE49-F238E27FC236}">
              <a16:creationId xmlns:a16="http://schemas.microsoft.com/office/drawing/2014/main" id="{3BDB0C49-6819-4BE8-A9CF-1AE23A0F8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47" name="Picture 1347" descr="F-LED201 new design">
          <a:extLst>
            <a:ext uri="{FF2B5EF4-FFF2-40B4-BE49-F238E27FC236}">
              <a16:creationId xmlns:a16="http://schemas.microsoft.com/office/drawing/2014/main" id="{3D09E7F0-3D58-4A31-B892-D7CEB7BD4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48" name="Picture 1347" descr="F-LED201 new design">
          <a:extLst>
            <a:ext uri="{FF2B5EF4-FFF2-40B4-BE49-F238E27FC236}">
              <a16:creationId xmlns:a16="http://schemas.microsoft.com/office/drawing/2014/main" id="{777B0E8C-5B35-4A5E-A9C5-9C5ED012B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49" name="Picture 1347" descr="F-LED201 new design">
          <a:extLst>
            <a:ext uri="{FF2B5EF4-FFF2-40B4-BE49-F238E27FC236}">
              <a16:creationId xmlns:a16="http://schemas.microsoft.com/office/drawing/2014/main" id="{951D29C5-B9F7-4257-B8F7-36504844F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50" name="Picture 1347" descr="F-LED201 new design">
          <a:extLst>
            <a:ext uri="{FF2B5EF4-FFF2-40B4-BE49-F238E27FC236}">
              <a16:creationId xmlns:a16="http://schemas.microsoft.com/office/drawing/2014/main" id="{ED3BCC4E-1F82-404B-B945-4F5B31FC4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51" name="Picture 1347" descr="F-LED201 new design">
          <a:extLst>
            <a:ext uri="{FF2B5EF4-FFF2-40B4-BE49-F238E27FC236}">
              <a16:creationId xmlns:a16="http://schemas.microsoft.com/office/drawing/2014/main" id="{1EC4599F-8459-4B86-ADCF-654F738BC9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52" name="Picture 1347" descr="F-LED201 new design">
          <a:extLst>
            <a:ext uri="{FF2B5EF4-FFF2-40B4-BE49-F238E27FC236}">
              <a16:creationId xmlns:a16="http://schemas.microsoft.com/office/drawing/2014/main" id="{28077BDC-742C-4031-8F32-9ACE1E0A9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53" name="Picture 1347" descr="F-LED201 new design">
          <a:extLst>
            <a:ext uri="{FF2B5EF4-FFF2-40B4-BE49-F238E27FC236}">
              <a16:creationId xmlns:a16="http://schemas.microsoft.com/office/drawing/2014/main" id="{825C361C-2F88-42F9-8D0A-71782D700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54" name="Picture 1347" descr="F-LED201 new design">
          <a:extLst>
            <a:ext uri="{FF2B5EF4-FFF2-40B4-BE49-F238E27FC236}">
              <a16:creationId xmlns:a16="http://schemas.microsoft.com/office/drawing/2014/main" id="{AD8AFB3B-9969-404D-98BC-3D78C3D98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55" name="Picture 1347" descr="F-LED201 new design">
          <a:extLst>
            <a:ext uri="{FF2B5EF4-FFF2-40B4-BE49-F238E27FC236}">
              <a16:creationId xmlns:a16="http://schemas.microsoft.com/office/drawing/2014/main" id="{DEE3F687-A261-480E-B5B4-C0D599461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56" name="Picture 1347" descr="F-LED201 new design">
          <a:extLst>
            <a:ext uri="{FF2B5EF4-FFF2-40B4-BE49-F238E27FC236}">
              <a16:creationId xmlns:a16="http://schemas.microsoft.com/office/drawing/2014/main" id="{DC98FBDE-4DA6-4668-89AC-F2BDEE467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57" name="Picture 1347" descr="F-LED201 new design">
          <a:extLst>
            <a:ext uri="{FF2B5EF4-FFF2-40B4-BE49-F238E27FC236}">
              <a16:creationId xmlns:a16="http://schemas.microsoft.com/office/drawing/2014/main" id="{EBACAB72-D304-4DEF-9E74-5E8ED1023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58" name="Picture 1347" descr="F-LED201 new design">
          <a:extLst>
            <a:ext uri="{FF2B5EF4-FFF2-40B4-BE49-F238E27FC236}">
              <a16:creationId xmlns:a16="http://schemas.microsoft.com/office/drawing/2014/main" id="{F98303CF-6603-4461-985C-37D9EB1BB6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59" name="Picture 1347" descr="F-LED201 new design">
          <a:extLst>
            <a:ext uri="{FF2B5EF4-FFF2-40B4-BE49-F238E27FC236}">
              <a16:creationId xmlns:a16="http://schemas.microsoft.com/office/drawing/2014/main" id="{473EF31A-E55B-4555-952B-ADD688233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60" name="Picture 1347" descr="F-LED201 new design">
          <a:extLst>
            <a:ext uri="{FF2B5EF4-FFF2-40B4-BE49-F238E27FC236}">
              <a16:creationId xmlns:a16="http://schemas.microsoft.com/office/drawing/2014/main" id="{EB3BD9ED-A64A-424B-A530-51B651B21A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61" name="Picture 1347" descr="F-LED201 new design">
          <a:extLst>
            <a:ext uri="{FF2B5EF4-FFF2-40B4-BE49-F238E27FC236}">
              <a16:creationId xmlns:a16="http://schemas.microsoft.com/office/drawing/2014/main" id="{4B46D721-3E00-4378-AE16-9892FA460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62" name="Picture 1347" descr="F-LED201 new design">
          <a:extLst>
            <a:ext uri="{FF2B5EF4-FFF2-40B4-BE49-F238E27FC236}">
              <a16:creationId xmlns:a16="http://schemas.microsoft.com/office/drawing/2014/main" id="{D46F72F6-F94F-4984-9CB2-751E339C16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63" name="Picture 1347" descr="F-LED201 new design">
          <a:extLst>
            <a:ext uri="{FF2B5EF4-FFF2-40B4-BE49-F238E27FC236}">
              <a16:creationId xmlns:a16="http://schemas.microsoft.com/office/drawing/2014/main" id="{A780C85A-D00C-431B-A002-71FC0D638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64" name="Picture 1347" descr="F-LED201 new design">
          <a:extLst>
            <a:ext uri="{FF2B5EF4-FFF2-40B4-BE49-F238E27FC236}">
              <a16:creationId xmlns:a16="http://schemas.microsoft.com/office/drawing/2014/main" id="{28E39D72-5092-4BB6-8AE4-8005E2A1A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65" name="Picture 1347" descr="F-LED201 new design">
          <a:extLst>
            <a:ext uri="{FF2B5EF4-FFF2-40B4-BE49-F238E27FC236}">
              <a16:creationId xmlns:a16="http://schemas.microsoft.com/office/drawing/2014/main" id="{49B8EEF0-2861-4DF5-9C0F-AAE96B8E3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66" name="Picture 1347" descr="F-LED201 new design">
          <a:extLst>
            <a:ext uri="{FF2B5EF4-FFF2-40B4-BE49-F238E27FC236}">
              <a16:creationId xmlns:a16="http://schemas.microsoft.com/office/drawing/2014/main" id="{71A990F5-F56A-447C-9FC6-CAD1863C6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67" name="Picture 1347" descr="F-LED201 new design">
          <a:extLst>
            <a:ext uri="{FF2B5EF4-FFF2-40B4-BE49-F238E27FC236}">
              <a16:creationId xmlns:a16="http://schemas.microsoft.com/office/drawing/2014/main" id="{AF5720CA-E725-4B85-960D-258B42C30D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68" name="Picture 1347" descr="F-LED201 new design">
          <a:extLst>
            <a:ext uri="{FF2B5EF4-FFF2-40B4-BE49-F238E27FC236}">
              <a16:creationId xmlns:a16="http://schemas.microsoft.com/office/drawing/2014/main" id="{055967B4-E1F3-4BF0-9E57-334B22DF1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69" name="Picture 1347" descr="F-LED201 new design">
          <a:extLst>
            <a:ext uri="{FF2B5EF4-FFF2-40B4-BE49-F238E27FC236}">
              <a16:creationId xmlns:a16="http://schemas.microsoft.com/office/drawing/2014/main" id="{E68EC1B1-136E-46C8-BDBB-CB26D4C25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70" name="Picture 1347" descr="F-LED201 new design">
          <a:extLst>
            <a:ext uri="{FF2B5EF4-FFF2-40B4-BE49-F238E27FC236}">
              <a16:creationId xmlns:a16="http://schemas.microsoft.com/office/drawing/2014/main" id="{FD6DCE39-40BC-418F-AC91-6A9CF6431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71" name="Picture 1347" descr="F-LED201 new design">
          <a:extLst>
            <a:ext uri="{FF2B5EF4-FFF2-40B4-BE49-F238E27FC236}">
              <a16:creationId xmlns:a16="http://schemas.microsoft.com/office/drawing/2014/main" id="{5F8B2610-A8AD-4A02-808F-1D8FA7A52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72" name="Picture 1347" descr="F-LED201 new design">
          <a:extLst>
            <a:ext uri="{FF2B5EF4-FFF2-40B4-BE49-F238E27FC236}">
              <a16:creationId xmlns:a16="http://schemas.microsoft.com/office/drawing/2014/main" id="{A5E45CEB-2C6E-4F70-A95B-BAD38EC4F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73" name="Picture 1347" descr="F-LED201 new design">
          <a:extLst>
            <a:ext uri="{FF2B5EF4-FFF2-40B4-BE49-F238E27FC236}">
              <a16:creationId xmlns:a16="http://schemas.microsoft.com/office/drawing/2014/main" id="{3929352E-8A0A-42D3-9854-C4812DAC4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74" name="Picture 1347" descr="F-LED201 new design">
          <a:extLst>
            <a:ext uri="{FF2B5EF4-FFF2-40B4-BE49-F238E27FC236}">
              <a16:creationId xmlns:a16="http://schemas.microsoft.com/office/drawing/2014/main" id="{08A019BD-6940-4A58-942E-F0DFAC489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75" name="Picture 1347" descr="F-LED201 new design">
          <a:extLst>
            <a:ext uri="{FF2B5EF4-FFF2-40B4-BE49-F238E27FC236}">
              <a16:creationId xmlns:a16="http://schemas.microsoft.com/office/drawing/2014/main" id="{F70687C3-61B3-4086-9602-C5B738ED2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76" name="Picture 1347" descr="F-LED201 new design">
          <a:extLst>
            <a:ext uri="{FF2B5EF4-FFF2-40B4-BE49-F238E27FC236}">
              <a16:creationId xmlns:a16="http://schemas.microsoft.com/office/drawing/2014/main" id="{6423128B-1E1C-4ACA-BAF6-C8D83B999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77" name="Picture 1347" descr="F-LED201 new design">
          <a:extLst>
            <a:ext uri="{FF2B5EF4-FFF2-40B4-BE49-F238E27FC236}">
              <a16:creationId xmlns:a16="http://schemas.microsoft.com/office/drawing/2014/main" id="{B9043893-0008-47E4-924E-913E609D2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78" name="Picture 1347" descr="F-LED201 new design">
          <a:extLst>
            <a:ext uri="{FF2B5EF4-FFF2-40B4-BE49-F238E27FC236}">
              <a16:creationId xmlns:a16="http://schemas.microsoft.com/office/drawing/2014/main" id="{06ACA874-8279-4ADF-B26C-7E632F17E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79" name="Picture 1347" descr="F-LED201 new design">
          <a:extLst>
            <a:ext uri="{FF2B5EF4-FFF2-40B4-BE49-F238E27FC236}">
              <a16:creationId xmlns:a16="http://schemas.microsoft.com/office/drawing/2014/main" id="{67E2F01B-A0EA-4722-B9DE-056829896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80" name="Picture 1347" descr="F-LED201 new design">
          <a:extLst>
            <a:ext uri="{FF2B5EF4-FFF2-40B4-BE49-F238E27FC236}">
              <a16:creationId xmlns:a16="http://schemas.microsoft.com/office/drawing/2014/main" id="{9B15B147-12DE-4417-8D6F-3B241B61B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81" name="Picture 1347" descr="F-LED201 new design">
          <a:extLst>
            <a:ext uri="{FF2B5EF4-FFF2-40B4-BE49-F238E27FC236}">
              <a16:creationId xmlns:a16="http://schemas.microsoft.com/office/drawing/2014/main" id="{BACF71E1-2A63-4F7C-8AD1-23E46E4F4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82" name="Picture 1347" descr="F-LED201 new design">
          <a:extLst>
            <a:ext uri="{FF2B5EF4-FFF2-40B4-BE49-F238E27FC236}">
              <a16:creationId xmlns:a16="http://schemas.microsoft.com/office/drawing/2014/main" id="{74412623-9CA0-4CCE-8394-623632929C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83" name="Picture 1347" descr="F-LED201 new design">
          <a:extLst>
            <a:ext uri="{FF2B5EF4-FFF2-40B4-BE49-F238E27FC236}">
              <a16:creationId xmlns:a16="http://schemas.microsoft.com/office/drawing/2014/main" id="{C2AF8866-A268-4D6E-93B0-232CC40F0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84" name="Picture 1347" descr="F-LED201 new design">
          <a:extLst>
            <a:ext uri="{FF2B5EF4-FFF2-40B4-BE49-F238E27FC236}">
              <a16:creationId xmlns:a16="http://schemas.microsoft.com/office/drawing/2014/main" id="{BD9AF2DF-CC7C-479B-9401-0C160870B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85" name="Picture 1347" descr="F-LED201 new design">
          <a:extLst>
            <a:ext uri="{FF2B5EF4-FFF2-40B4-BE49-F238E27FC236}">
              <a16:creationId xmlns:a16="http://schemas.microsoft.com/office/drawing/2014/main" id="{B8CA88B3-4D14-4914-9506-4BFA736F2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86" name="Picture 1347" descr="F-LED201 new design">
          <a:extLst>
            <a:ext uri="{FF2B5EF4-FFF2-40B4-BE49-F238E27FC236}">
              <a16:creationId xmlns:a16="http://schemas.microsoft.com/office/drawing/2014/main" id="{B4A1D42A-7E1B-42CF-AF0F-DBAFD4399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87" name="Picture 1347" descr="F-LED201 new design">
          <a:extLst>
            <a:ext uri="{FF2B5EF4-FFF2-40B4-BE49-F238E27FC236}">
              <a16:creationId xmlns:a16="http://schemas.microsoft.com/office/drawing/2014/main" id="{17B49164-0F45-4872-AF1C-3C311B910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88" name="Picture 1347" descr="F-LED201 new design">
          <a:extLst>
            <a:ext uri="{FF2B5EF4-FFF2-40B4-BE49-F238E27FC236}">
              <a16:creationId xmlns:a16="http://schemas.microsoft.com/office/drawing/2014/main" id="{4AE48A06-0FBA-47A8-A7B8-4154C6FFE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89" name="Picture 1347" descr="F-LED201 new design">
          <a:extLst>
            <a:ext uri="{FF2B5EF4-FFF2-40B4-BE49-F238E27FC236}">
              <a16:creationId xmlns:a16="http://schemas.microsoft.com/office/drawing/2014/main" id="{4E617DF8-03E7-4114-947E-98B987514A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90" name="Picture 1347" descr="F-LED201 new design">
          <a:extLst>
            <a:ext uri="{FF2B5EF4-FFF2-40B4-BE49-F238E27FC236}">
              <a16:creationId xmlns:a16="http://schemas.microsoft.com/office/drawing/2014/main" id="{37C15087-2C17-483A-9F4E-C2E0BA7FD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91" name="Picture 1347" descr="F-LED201 new design">
          <a:extLst>
            <a:ext uri="{FF2B5EF4-FFF2-40B4-BE49-F238E27FC236}">
              <a16:creationId xmlns:a16="http://schemas.microsoft.com/office/drawing/2014/main" id="{4FD187D4-69C0-4685-807A-A6469F722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92" name="Picture 1347" descr="F-LED201 new design">
          <a:extLst>
            <a:ext uri="{FF2B5EF4-FFF2-40B4-BE49-F238E27FC236}">
              <a16:creationId xmlns:a16="http://schemas.microsoft.com/office/drawing/2014/main" id="{8D04DB30-73C9-497F-8063-2B62B67B8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93" name="Picture 1347" descr="F-LED201 new design">
          <a:extLst>
            <a:ext uri="{FF2B5EF4-FFF2-40B4-BE49-F238E27FC236}">
              <a16:creationId xmlns:a16="http://schemas.microsoft.com/office/drawing/2014/main" id="{EC97509B-F538-4DD1-A225-1312CC2F3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94" name="Picture 1347" descr="F-LED201 new design">
          <a:extLst>
            <a:ext uri="{FF2B5EF4-FFF2-40B4-BE49-F238E27FC236}">
              <a16:creationId xmlns:a16="http://schemas.microsoft.com/office/drawing/2014/main" id="{DF706FE6-DD17-4A2E-B7C1-22C3067BD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95" name="Picture 1347" descr="F-LED201 new design">
          <a:extLst>
            <a:ext uri="{FF2B5EF4-FFF2-40B4-BE49-F238E27FC236}">
              <a16:creationId xmlns:a16="http://schemas.microsoft.com/office/drawing/2014/main" id="{C71D81B8-153F-4999-8513-DA648CCAB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96" name="Picture 1347" descr="F-LED201 new design">
          <a:extLst>
            <a:ext uri="{FF2B5EF4-FFF2-40B4-BE49-F238E27FC236}">
              <a16:creationId xmlns:a16="http://schemas.microsoft.com/office/drawing/2014/main" id="{817E6B6C-4AA5-448C-8352-8405B1B78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97" name="Picture 1347" descr="F-LED201 new design">
          <a:extLst>
            <a:ext uri="{FF2B5EF4-FFF2-40B4-BE49-F238E27FC236}">
              <a16:creationId xmlns:a16="http://schemas.microsoft.com/office/drawing/2014/main" id="{7855CC08-D818-4439-A2BC-35EBB7092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98" name="Picture 1347" descr="F-LED201 new design">
          <a:extLst>
            <a:ext uri="{FF2B5EF4-FFF2-40B4-BE49-F238E27FC236}">
              <a16:creationId xmlns:a16="http://schemas.microsoft.com/office/drawing/2014/main" id="{E308FF71-063A-4B7E-90D8-D7A00D945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199" name="Picture 1347" descr="F-LED201 new design">
          <a:extLst>
            <a:ext uri="{FF2B5EF4-FFF2-40B4-BE49-F238E27FC236}">
              <a16:creationId xmlns:a16="http://schemas.microsoft.com/office/drawing/2014/main" id="{5A6C9EE3-5618-4597-ADA0-8DBA1E06E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00" name="Picture 1347" descr="F-LED201 new design">
          <a:extLst>
            <a:ext uri="{FF2B5EF4-FFF2-40B4-BE49-F238E27FC236}">
              <a16:creationId xmlns:a16="http://schemas.microsoft.com/office/drawing/2014/main" id="{D05641DA-0BB8-4300-A273-4840E182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01" name="Picture 1347" descr="F-LED201 new design">
          <a:extLst>
            <a:ext uri="{FF2B5EF4-FFF2-40B4-BE49-F238E27FC236}">
              <a16:creationId xmlns:a16="http://schemas.microsoft.com/office/drawing/2014/main" id="{3EF97E67-BF02-4672-9AAA-77BA6FC09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02" name="Picture 1347" descr="F-LED201 new design">
          <a:extLst>
            <a:ext uri="{FF2B5EF4-FFF2-40B4-BE49-F238E27FC236}">
              <a16:creationId xmlns:a16="http://schemas.microsoft.com/office/drawing/2014/main" id="{1FFEB5E4-6A7B-4E09-89C1-8EBEFEC8BD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03" name="Picture 1347" descr="F-LED201 new design">
          <a:extLst>
            <a:ext uri="{FF2B5EF4-FFF2-40B4-BE49-F238E27FC236}">
              <a16:creationId xmlns:a16="http://schemas.microsoft.com/office/drawing/2014/main" id="{4340848C-35BB-40F6-9FEB-6944D12AD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04" name="Picture 1347" descr="F-LED201 new design">
          <a:extLst>
            <a:ext uri="{FF2B5EF4-FFF2-40B4-BE49-F238E27FC236}">
              <a16:creationId xmlns:a16="http://schemas.microsoft.com/office/drawing/2014/main" id="{771D04FD-5A45-4E91-B0E4-7B76171A4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05" name="Picture 1347" descr="F-LED201 new design">
          <a:extLst>
            <a:ext uri="{FF2B5EF4-FFF2-40B4-BE49-F238E27FC236}">
              <a16:creationId xmlns:a16="http://schemas.microsoft.com/office/drawing/2014/main" id="{5F687B1A-13C6-4551-AAEE-22CF639C8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06" name="Picture 1347" descr="F-LED201 new design">
          <a:extLst>
            <a:ext uri="{FF2B5EF4-FFF2-40B4-BE49-F238E27FC236}">
              <a16:creationId xmlns:a16="http://schemas.microsoft.com/office/drawing/2014/main" id="{CFCC0605-6980-4587-B6B5-6AD518A42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07" name="Picture 1347" descr="F-LED201 new design">
          <a:extLst>
            <a:ext uri="{FF2B5EF4-FFF2-40B4-BE49-F238E27FC236}">
              <a16:creationId xmlns:a16="http://schemas.microsoft.com/office/drawing/2014/main" id="{247706A8-6164-4A61-BF5F-659E01DB86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08" name="Picture 1347" descr="F-LED201 new design">
          <a:extLst>
            <a:ext uri="{FF2B5EF4-FFF2-40B4-BE49-F238E27FC236}">
              <a16:creationId xmlns:a16="http://schemas.microsoft.com/office/drawing/2014/main" id="{E2E7F5F6-4C58-438E-8119-70E7B570B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09" name="Picture 1347" descr="F-LED201 new design">
          <a:extLst>
            <a:ext uri="{FF2B5EF4-FFF2-40B4-BE49-F238E27FC236}">
              <a16:creationId xmlns:a16="http://schemas.microsoft.com/office/drawing/2014/main" id="{9319947A-6317-4FCD-AD39-B2EBBE9F9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10" name="Picture 1347" descr="F-LED201 new design">
          <a:extLst>
            <a:ext uri="{FF2B5EF4-FFF2-40B4-BE49-F238E27FC236}">
              <a16:creationId xmlns:a16="http://schemas.microsoft.com/office/drawing/2014/main" id="{F3013C94-9A94-4AE9-8099-D8DDB6D88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11" name="Picture 1347" descr="F-LED201 new design">
          <a:extLst>
            <a:ext uri="{FF2B5EF4-FFF2-40B4-BE49-F238E27FC236}">
              <a16:creationId xmlns:a16="http://schemas.microsoft.com/office/drawing/2014/main" id="{B67C65BD-6657-48EE-A246-78623EA68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12" name="Picture 1347" descr="F-LED201 new design">
          <a:extLst>
            <a:ext uri="{FF2B5EF4-FFF2-40B4-BE49-F238E27FC236}">
              <a16:creationId xmlns:a16="http://schemas.microsoft.com/office/drawing/2014/main" id="{1F0BC15C-1426-4FE8-BD35-26CE8738DE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13" name="Picture 1347" descr="F-LED201 new design">
          <a:extLst>
            <a:ext uri="{FF2B5EF4-FFF2-40B4-BE49-F238E27FC236}">
              <a16:creationId xmlns:a16="http://schemas.microsoft.com/office/drawing/2014/main" id="{5FEC0403-2132-43BE-AC52-A8D8757A6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14" name="Picture 1347" descr="F-LED201 new design">
          <a:extLst>
            <a:ext uri="{FF2B5EF4-FFF2-40B4-BE49-F238E27FC236}">
              <a16:creationId xmlns:a16="http://schemas.microsoft.com/office/drawing/2014/main" id="{647C0A1F-3E37-4AE3-B2A1-85DCFB8B9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15" name="Picture 1347" descr="F-LED201 new design">
          <a:extLst>
            <a:ext uri="{FF2B5EF4-FFF2-40B4-BE49-F238E27FC236}">
              <a16:creationId xmlns:a16="http://schemas.microsoft.com/office/drawing/2014/main" id="{ADE49410-4C5F-49D3-92EF-E72D9F4AA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16" name="Picture 1347" descr="F-LED201 new design">
          <a:extLst>
            <a:ext uri="{FF2B5EF4-FFF2-40B4-BE49-F238E27FC236}">
              <a16:creationId xmlns:a16="http://schemas.microsoft.com/office/drawing/2014/main" id="{D7B04F69-4603-4E54-96DB-A63ABBCBF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17" name="Picture 1347" descr="F-LED201 new design">
          <a:extLst>
            <a:ext uri="{FF2B5EF4-FFF2-40B4-BE49-F238E27FC236}">
              <a16:creationId xmlns:a16="http://schemas.microsoft.com/office/drawing/2014/main" id="{0019BE9D-EE8E-4297-9343-D06867C5F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18" name="Picture 1347" descr="F-LED201 new design">
          <a:extLst>
            <a:ext uri="{FF2B5EF4-FFF2-40B4-BE49-F238E27FC236}">
              <a16:creationId xmlns:a16="http://schemas.microsoft.com/office/drawing/2014/main" id="{6630C3D1-B996-43BC-9592-5AAD34587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19" name="Picture 1347" descr="F-LED201 new design">
          <a:extLst>
            <a:ext uri="{FF2B5EF4-FFF2-40B4-BE49-F238E27FC236}">
              <a16:creationId xmlns:a16="http://schemas.microsoft.com/office/drawing/2014/main" id="{98E4E4C2-233A-4230-B2E8-3C8447DCD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20" name="Picture 1347" descr="F-LED201 new design">
          <a:extLst>
            <a:ext uri="{FF2B5EF4-FFF2-40B4-BE49-F238E27FC236}">
              <a16:creationId xmlns:a16="http://schemas.microsoft.com/office/drawing/2014/main" id="{9998BF0A-65B7-4758-B1D6-77D6125C6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21" name="Picture 1347" descr="F-LED201 new design">
          <a:extLst>
            <a:ext uri="{FF2B5EF4-FFF2-40B4-BE49-F238E27FC236}">
              <a16:creationId xmlns:a16="http://schemas.microsoft.com/office/drawing/2014/main" id="{0A986555-70EA-400A-A607-3131B27D4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22" name="Picture 1347" descr="F-LED201 new design">
          <a:extLst>
            <a:ext uri="{FF2B5EF4-FFF2-40B4-BE49-F238E27FC236}">
              <a16:creationId xmlns:a16="http://schemas.microsoft.com/office/drawing/2014/main" id="{FD6D077F-0422-442F-ADC7-15842DA4E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23" name="Picture 1347" descr="F-LED201 new design">
          <a:extLst>
            <a:ext uri="{FF2B5EF4-FFF2-40B4-BE49-F238E27FC236}">
              <a16:creationId xmlns:a16="http://schemas.microsoft.com/office/drawing/2014/main" id="{90686B96-A0A4-4730-B06B-27F734844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24" name="Picture 1347" descr="F-LED201 new design">
          <a:extLst>
            <a:ext uri="{FF2B5EF4-FFF2-40B4-BE49-F238E27FC236}">
              <a16:creationId xmlns:a16="http://schemas.microsoft.com/office/drawing/2014/main" id="{5B49CD08-2CFD-47C7-9C53-E6486E3FB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25" name="Picture 1347" descr="F-LED201 new design">
          <a:extLst>
            <a:ext uri="{FF2B5EF4-FFF2-40B4-BE49-F238E27FC236}">
              <a16:creationId xmlns:a16="http://schemas.microsoft.com/office/drawing/2014/main" id="{4A2DF560-0AED-4885-BB37-F15AE5522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26" name="Picture 1347" descr="F-LED201 new design">
          <a:extLst>
            <a:ext uri="{FF2B5EF4-FFF2-40B4-BE49-F238E27FC236}">
              <a16:creationId xmlns:a16="http://schemas.microsoft.com/office/drawing/2014/main" id="{2CC7A8AE-C64E-4985-BF5C-83987C33D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27" name="Picture 1347" descr="F-LED201 new design">
          <a:extLst>
            <a:ext uri="{FF2B5EF4-FFF2-40B4-BE49-F238E27FC236}">
              <a16:creationId xmlns:a16="http://schemas.microsoft.com/office/drawing/2014/main" id="{AB1B6FF0-932F-4FAD-B70B-B9507F236B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28" name="Picture 1347" descr="F-LED201 new design">
          <a:extLst>
            <a:ext uri="{FF2B5EF4-FFF2-40B4-BE49-F238E27FC236}">
              <a16:creationId xmlns:a16="http://schemas.microsoft.com/office/drawing/2014/main" id="{D5666DFB-2300-4CFE-8C9C-0410625465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29" name="Picture 1347" descr="F-LED201 new design">
          <a:extLst>
            <a:ext uri="{FF2B5EF4-FFF2-40B4-BE49-F238E27FC236}">
              <a16:creationId xmlns:a16="http://schemas.microsoft.com/office/drawing/2014/main" id="{623BB561-B06D-45E3-BE90-A28E5F4CB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30" name="Picture 1347" descr="F-LED201 new design">
          <a:extLst>
            <a:ext uri="{FF2B5EF4-FFF2-40B4-BE49-F238E27FC236}">
              <a16:creationId xmlns:a16="http://schemas.microsoft.com/office/drawing/2014/main" id="{79FB7B50-B586-4CCD-9D8C-94F93FED2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31" name="Picture 1347" descr="F-LED201 new design">
          <a:extLst>
            <a:ext uri="{FF2B5EF4-FFF2-40B4-BE49-F238E27FC236}">
              <a16:creationId xmlns:a16="http://schemas.microsoft.com/office/drawing/2014/main" id="{8E3995E1-38ED-4CD2-A665-29C4CD147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32" name="Picture 1347" descr="F-LED201 new design">
          <a:extLst>
            <a:ext uri="{FF2B5EF4-FFF2-40B4-BE49-F238E27FC236}">
              <a16:creationId xmlns:a16="http://schemas.microsoft.com/office/drawing/2014/main" id="{F4073ED5-3C88-4416-91F4-21F4D7C6A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33" name="Picture 1347" descr="F-LED201 new design">
          <a:extLst>
            <a:ext uri="{FF2B5EF4-FFF2-40B4-BE49-F238E27FC236}">
              <a16:creationId xmlns:a16="http://schemas.microsoft.com/office/drawing/2014/main" id="{FAAA9179-7A25-47B7-AC65-1A0501BA8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34" name="Picture 1347" descr="F-LED201 new design">
          <a:extLst>
            <a:ext uri="{FF2B5EF4-FFF2-40B4-BE49-F238E27FC236}">
              <a16:creationId xmlns:a16="http://schemas.microsoft.com/office/drawing/2014/main" id="{3D095510-46E3-4EE0-8D0F-F3DB75583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35" name="Picture 1347" descr="F-LED201 new design">
          <a:extLst>
            <a:ext uri="{FF2B5EF4-FFF2-40B4-BE49-F238E27FC236}">
              <a16:creationId xmlns:a16="http://schemas.microsoft.com/office/drawing/2014/main" id="{52F82693-0DC1-4B7B-9844-59AFC90DC6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36" name="Picture 1347" descr="F-LED201 new design">
          <a:extLst>
            <a:ext uri="{FF2B5EF4-FFF2-40B4-BE49-F238E27FC236}">
              <a16:creationId xmlns:a16="http://schemas.microsoft.com/office/drawing/2014/main" id="{F61808A5-66EC-414D-A64A-A7D612201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37" name="Picture 1347" descr="F-LED201 new design">
          <a:extLst>
            <a:ext uri="{FF2B5EF4-FFF2-40B4-BE49-F238E27FC236}">
              <a16:creationId xmlns:a16="http://schemas.microsoft.com/office/drawing/2014/main" id="{EEA9DEAD-EFF0-49B9-91D4-0B06F383A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38" name="Picture 1347" descr="F-LED201 new design">
          <a:extLst>
            <a:ext uri="{FF2B5EF4-FFF2-40B4-BE49-F238E27FC236}">
              <a16:creationId xmlns:a16="http://schemas.microsoft.com/office/drawing/2014/main" id="{C6B092AE-1772-4EE8-A37E-E158013A5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39" name="Picture 1347" descr="F-LED201 new design">
          <a:extLst>
            <a:ext uri="{FF2B5EF4-FFF2-40B4-BE49-F238E27FC236}">
              <a16:creationId xmlns:a16="http://schemas.microsoft.com/office/drawing/2014/main" id="{C270FE75-B1E4-4E6A-8B2E-628B8CF37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40" name="Picture 1347" descr="F-LED201 new design">
          <a:extLst>
            <a:ext uri="{FF2B5EF4-FFF2-40B4-BE49-F238E27FC236}">
              <a16:creationId xmlns:a16="http://schemas.microsoft.com/office/drawing/2014/main" id="{C1E4178B-9640-4B9F-BB7F-12ED5DBC1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41" name="Picture 1347" descr="F-LED201 new design">
          <a:extLst>
            <a:ext uri="{FF2B5EF4-FFF2-40B4-BE49-F238E27FC236}">
              <a16:creationId xmlns:a16="http://schemas.microsoft.com/office/drawing/2014/main" id="{CF767487-5364-4977-84AE-648E5666D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42" name="Picture 1347" descr="F-LED201 new design">
          <a:extLst>
            <a:ext uri="{FF2B5EF4-FFF2-40B4-BE49-F238E27FC236}">
              <a16:creationId xmlns:a16="http://schemas.microsoft.com/office/drawing/2014/main" id="{28186412-064E-49E3-A7C4-320E3889D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43" name="Picture 1347" descr="F-LED201 new design">
          <a:extLst>
            <a:ext uri="{FF2B5EF4-FFF2-40B4-BE49-F238E27FC236}">
              <a16:creationId xmlns:a16="http://schemas.microsoft.com/office/drawing/2014/main" id="{4383B58D-FE12-4A62-BDE0-D804500B6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44" name="Picture 1347" descr="F-LED201 new design">
          <a:extLst>
            <a:ext uri="{FF2B5EF4-FFF2-40B4-BE49-F238E27FC236}">
              <a16:creationId xmlns:a16="http://schemas.microsoft.com/office/drawing/2014/main" id="{6AE867C0-840D-4F75-A71C-288BCCDF5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45" name="Picture 1347" descr="F-LED201 new design">
          <a:extLst>
            <a:ext uri="{FF2B5EF4-FFF2-40B4-BE49-F238E27FC236}">
              <a16:creationId xmlns:a16="http://schemas.microsoft.com/office/drawing/2014/main" id="{340B8154-8321-4230-9EF7-B4BEB5619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46" name="Picture 1347" descr="F-LED201 new design">
          <a:extLst>
            <a:ext uri="{FF2B5EF4-FFF2-40B4-BE49-F238E27FC236}">
              <a16:creationId xmlns:a16="http://schemas.microsoft.com/office/drawing/2014/main" id="{4C362DE9-F494-4310-804B-E465E3339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47" name="Picture 1347" descr="F-LED201 new design">
          <a:extLst>
            <a:ext uri="{FF2B5EF4-FFF2-40B4-BE49-F238E27FC236}">
              <a16:creationId xmlns:a16="http://schemas.microsoft.com/office/drawing/2014/main" id="{F5F928BD-D26F-44FC-B58B-15F5710D5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48" name="Picture 1347" descr="F-LED201 new design">
          <a:extLst>
            <a:ext uri="{FF2B5EF4-FFF2-40B4-BE49-F238E27FC236}">
              <a16:creationId xmlns:a16="http://schemas.microsoft.com/office/drawing/2014/main" id="{4F3C87A7-EBEF-4787-88D9-BEC17E61E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49" name="Picture 1347" descr="F-LED201 new design">
          <a:extLst>
            <a:ext uri="{FF2B5EF4-FFF2-40B4-BE49-F238E27FC236}">
              <a16:creationId xmlns:a16="http://schemas.microsoft.com/office/drawing/2014/main" id="{BC5A285A-01FD-4351-B48F-4D190A2EA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50" name="Picture 1347" descr="F-LED201 new design">
          <a:extLst>
            <a:ext uri="{FF2B5EF4-FFF2-40B4-BE49-F238E27FC236}">
              <a16:creationId xmlns:a16="http://schemas.microsoft.com/office/drawing/2014/main" id="{2FE9E589-D6BF-438D-9FC6-A332E363ED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51" name="Picture 1347" descr="F-LED201 new design">
          <a:extLst>
            <a:ext uri="{FF2B5EF4-FFF2-40B4-BE49-F238E27FC236}">
              <a16:creationId xmlns:a16="http://schemas.microsoft.com/office/drawing/2014/main" id="{E098DEB0-FDAF-403F-9864-F34FD0EAC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52" name="Picture 1347" descr="F-LED201 new design">
          <a:extLst>
            <a:ext uri="{FF2B5EF4-FFF2-40B4-BE49-F238E27FC236}">
              <a16:creationId xmlns:a16="http://schemas.microsoft.com/office/drawing/2014/main" id="{0241432D-3AEC-4AA2-A720-F1B2404EA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53" name="Picture 1347" descr="F-LED201 new design">
          <a:extLst>
            <a:ext uri="{FF2B5EF4-FFF2-40B4-BE49-F238E27FC236}">
              <a16:creationId xmlns:a16="http://schemas.microsoft.com/office/drawing/2014/main" id="{133CBA40-A128-4448-A921-3CC0ADA3E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54" name="Picture 1347" descr="F-LED201 new design">
          <a:extLst>
            <a:ext uri="{FF2B5EF4-FFF2-40B4-BE49-F238E27FC236}">
              <a16:creationId xmlns:a16="http://schemas.microsoft.com/office/drawing/2014/main" id="{A1E23907-C64E-4AFE-8631-CB304DC89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55" name="Picture 1347" descr="F-LED201 new design">
          <a:extLst>
            <a:ext uri="{FF2B5EF4-FFF2-40B4-BE49-F238E27FC236}">
              <a16:creationId xmlns:a16="http://schemas.microsoft.com/office/drawing/2014/main" id="{AE37527E-68EB-46F7-9B77-FE6602B6D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56" name="Picture 1347" descr="F-LED201 new design">
          <a:extLst>
            <a:ext uri="{FF2B5EF4-FFF2-40B4-BE49-F238E27FC236}">
              <a16:creationId xmlns:a16="http://schemas.microsoft.com/office/drawing/2014/main" id="{4016B429-1CEF-4CDE-81C8-8F7A3851C0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57" name="Picture 1347" descr="F-LED201 new design">
          <a:extLst>
            <a:ext uri="{FF2B5EF4-FFF2-40B4-BE49-F238E27FC236}">
              <a16:creationId xmlns:a16="http://schemas.microsoft.com/office/drawing/2014/main" id="{F32B9587-647D-44DF-A0A7-91BBE8011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58" name="Picture 1347" descr="F-LED201 new design">
          <a:extLst>
            <a:ext uri="{FF2B5EF4-FFF2-40B4-BE49-F238E27FC236}">
              <a16:creationId xmlns:a16="http://schemas.microsoft.com/office/drawing/2014/main" id="{28B6388E-BD70-4933-A1BD-BAE017044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59" name="Picture 1347" descr="F-LED201 new design">
          <a:extLst>
            <a:ext uri="{FF2B5EF4-FFF2-40B4-BE49-F238E27FC236}">
              <a16:creationId xmlns:a16="http://schemas.microsoft.com/office/drawing/2014/main" id="{C7698E6F-94AA-4B95-8FE8-B173878EC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60" name="Picture 1347" descr="F-LED201 new design">
          <a:extLst>
            <a:ext uri="{FF2B5EF4-FFF2-40B4-BE49-F238E27FC236}">
              <a16:creationId xmlns:a16="http://schemas.microsoft.com/office/drawing/2014/main" id="{9F6CD6E6-A554-4072-9A86-DBFFECE86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61" name="Picture 1347" descr="F-LED201 new design">
          <a:extLst>
            <a:ext uri="{FF2B5EF4-FFF2-40B4-BE49-F238E27FC236}">
              <a16:creationId xmlns:a16="http://schemas.microsoft.com/office/drawing/2014/main" id="{937D3512-080E-4EC7-8E2B-7341255B64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62" name="Picture 1347" descr="F-LED201 new design">
          <a:extLst>
            <a:ext uri="{FF2B5EF4-FFF2-40B4-BE49-F238E27FC236}">
              <a16:creationId xmlns:a16="http://schemas.microsoft.com/office/drawing/2014/main" id="{26AD36FD-C9A0-4780-8D74-187A33E7D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63" name="Picture 1347" descr="F-LED201 new design">
          <a:extLst>
            <a:ext uri="{FF2B5EF4-FFF2-40B4-BE49-F238E27FC236}">
              <a16:creationId xmlns:a16="http://schemas.microsoft.com/office/drawing/2014/main" id="{10125E21-360D-4B86-87C9-12A36E57B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64" name="Picture 1347" descr="F-LED201 new design">
          <a:extLst>
            <a:ext uri="{FF2B5EF4-FFF2-40B4-BE49-F238E27FC236}">
              <a16:creationId xmlns:a16="http://schemas.microsoft.com/office/drawing/2014/main" id="{204D226C-DE0D-4165-AAE3-652488FDE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65" name="Picture 1347" descr="F-LED201 new design">
          <a:extLst>
            <a:ext uri="{FF2B5EF4-FFF2-40B4-BE49-F238E27FC236}">
              <a16:creationId xmlns:a16="http://schemas.microsoft.com/office/drawing/2014/main" id="{C6438D41-CD94-4723-A139-AB63A0A2A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66" name="Picture 1347" descr="F-LED201 new design">
          <a:extLst>
            <a:ext uri="{FF2B5EF4-FFF2-40B4-BE49-F238E27FC236}">
              <a16:creationId xmlns:a16="http://schemas.microsoft.com/office/drawing/2014/main" id="{A10C5596-8832-4A37-ACC4-813C95180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67" name="Picture 1347" descr="F-LED201 new design">
          <a:extLst>
            <a:ext uri="{FF2B5EF4-FFF2-40B4-BE49-F238E27FC236}">
              <a16:creationId xmlns:a16="http://schemas.microsoft.com/office/drawing/2014/main" id="{C13FDDED-F5ED-49ED-8073-98882BF66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68" name="Picture 1347" descr="F-LED201 new design">
          <a:extLst>
            <a:ext uri="{FF2B5EF4-FFF2-40B4-BE49-F238E27FC236}">
              <a16:creationId xmlns:a16="http://schemas.microsoft.com/office/drawing/2014/main" id="{6A4D8495-8DD9-41DF-9448-260C6A31A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69" name="Picture 1347" descr="F-LED201 new design">
          <a:extLst>
            <a:ext uri="{FF2B5EF4-FFF2-40B4-BE49-F238E27FC236}">
              <a16:creationId xmlns:a16="http://schemas.microsoft.com/office/drawing/2014/main" id="{68053E39-B0B9-4768-8A4D-ECF5D75ED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70" name="Picture 1347" descr="F-LED201 new design">
          <a:extLst>
            <a:ext uri="{FF2B5EF4-FFF2-40B4-BE49-F238E27FC236}">
              <a16:creationId xmlns:a16="http://schemas.microsoft.com/office/drawing/2014/main" id="{5BE65151-5CDE-40AA-B5B6-F26F6A417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71" name="Picture 1347" descr="F-LED201 new design">
          <a:extLst>
            <a:ext uri="{FF2B5EF4-FFF2-40B4-BE49-F238E27FC236}">
              <a16:creationId xmlns:a16="http://schemas.microsoft.com/office/drawing/2014/main" id="{4F0308A6-D092-45E5-852E-2A1ED7CEF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72" name="Picture 1347" descr="F-LED201 new design">
          <a:extLst>
            <a:ext uri="{FF2B5EF4-FFF2-40B4-BE49-F238E27FC236}">
              <a16:creationId xmlns:a16="http://schemas.microsoft.com/office/drawing/2014/main" id="{EE0FB53C-9FB6-49AB-8B38-EA3C9C8AA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73" name="Picture 1347" descr="F-LED201 new design">
          <a:extLst>
            <a:ext uri="{FF2B5EF4-FFF2-40B4-BE49-F238E27FC236}">
              <a16:creationId xmlns:a16="http://schemas.microsoft.com/office/drawing/2014/main" id="{F9F6DCBD-B906-417A-AB51-6936B20EC8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74" name="Picture 1347" descr="F-LED201 new design">
          <a:extLst>
            <a:ext uri="{FF2B5EF4-FFF2-40B4-BE49-F238E27FC236}">
              <a16:creationId xmlns:a16="http://schemas.microsoft.com/office/drawing/2014/main" id="{7BFECA7C-B3C4-4980-9DF8-1E8B6EB343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75" name="Picture 1347" descr="F-LED201 new design">
          <a:extLst>
            <a:ext uri="{FF2B5EF4-FFF2-40B4-BE49-F238E27FC236}">
              <a16:creationId xmlns:a16="http://schemas.microsoft.com/office/drawing/2014/main" id="{BDF8ABA2-DC28-4EAE-84CD-C8C7E1CC3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76" name="Picture 1347" descr="F-LED201 new design">
          <a:extLst>
            <a:ext uri="{FF2B5EF4-FFF2-40B4-BE49-F238E27FC236}">
              <a16:creationId xmlns:a16="http://schemas.microsoft.com/office/drawing/2014/main" id="{3AFB3D2A-5F03-4E66-B678-F923F09B25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77" name="Picture 1347" descr="F-LED201 new design">
          <a:extLst>
            <a:ext uri="{FF2B5EF4-FFF2-40B4-BE49-F238E27FC236}">
              <a16:creationId xmlns:a16="http://schemas.microsoft.com/office/drawing/2014/main" id="{B5D448B5-97C7-4581-9E00-A9B967BDB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78" name="Picture 1347" descr="F-LED201 new design">
          <a:extLst>
            <a:ext uri="{FF2B5EF4-FFF2-40B4-BE49-F238E27FC236}">
              <a16:creationId xmlns:a16="http://schemas.microsoft.com/office/drawing/2014/main" id="{EF8FEA0B-764E-43A9-B76A-9F647D06A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79" name="Picture 1347" descr="F-LED201 new design">
          <a:extLst>
            <a:ext uri="{FF2B5EF4-FFF2-40B4-BE49-F238E27FC236}">
              <a16:creationId xmlns:a16="http://schemas.microsoft.com/office/drawing/2014/main" id="{96AF8FC6-0118-4A9C-8C47-E6D431A33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80" name="Picture 1347" descr="F-LED201 new design">
          <a:extLst>
            <a:ext uri="{FF2B5EF4-FFF2-40B4-BE49-F238E27FC236}">
              <a16:creationId xmlns:a16="http://schemas.microsoft.com/office/drawing/2014/main" id="{E537501D-7A7B-4021-BA85-9EF726149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81" name="Picture 1347" descr="F-LED201 new design">
          <a:extLst>
            <a:ext uri="{FF2B5EF4-FFF2-40B4-BE49-F238E27FC236}">
              <a16:creationId xmlns:a16="http://schemas.microsoft.com/office/drawing/2014/main" id="{17BD1F58-05EE-4D53-B45B-1F104853A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82" name="Picture 1347" descr="F-LED201 new design">
          <a:extLst>
            <a:ext uri="{FF2B5EF4-FFF2-40B4-BE49-F238E27FC236}">
              <a16:creationId xmlns:a16="http://schemas.microsoft.com/office/drawing/2014/main" id="{AFFC58D5-08C8-4DE9-9FF6-3FD9B71D1C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83" name="Picture 1347" descr="F-LED201 new design">
          <a:extLst>
            <a:ext uri="{FF2B5EF4-FFF2-40B4-BE49-F238E27FC236}">
              <a16:creationId xmlns:a16="http://schemas.microsoft.com/office/drawing/2014/main" id="{12046F35-B146-4B05-8D34-6EBEC4FC2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84" name="Picture 1347" descr="F-LED201 new design">
          <a:extLst>
            <a:ext uri="{FF2B5EF4-FFF2-40B4-BE49-F238E27FC236}">
              <a16:creationId xmlns:a16="http://schemas.microsoft.com/office/drawing/2014/main" id="{A61AA58B-D086-4C5E-BBA5-E122E1350D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85" name="Picture 1347" descr="F-LED201 new design">
          <a:extLst>
            <a:ext uri="{FF2B5EF4-FFF2-40B4-BE49-F238E27FC236}">
              <a16:creationId xmlns:a16="http://schemas.microsoft.com/office/drawing/2014/main" id="{7BE7A9B9-3AF9-4DC9-9E66-2D146BCB3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86" name="Picture 1347" descr="F-LED201 new design">
          <a:extLst>
            <a:ext uri="{FF2B5EF4-FFF2-40B4-BE49-F238E27FC236}">
              <a16:creationId xmlns:a16="http://schemas.microsoft.com/office/drawing/2014/main" id="{FD573404-900C-42A6-870C-96783009C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87" name="Picture 1347" descr="F-LED201 new design">
          <a:extLst>
            <a:ext uri="{FF2B5EF4-FFF2-40B4-BE49-F238E27FC236}">
              <a16:creationId xmlns:a16="http://schemas.microsoft.com/office/drawing/2014/main" id="{B53B390A-545D-4803-B57C-7501E9A8E7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88" name="Picture 1347" descr="F-LED201 new design">
          <a:extLst>
            <a:ext uri="{FF2B5EF4-FFF2-40B4-BE49-F238E27FC236}">
              <a16:creationId xmlns:a16="http://schemas.microsoft.com/office/drawing/2014/main" id="{F541865D-6C33-4FEA-A457-E75C64827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89" name="Picture 1347" descr="F-LED201 new design">
          <a:extLst>
            <a:ext uri="{FF2B5EF4-FFF2-40B4-BE49-F238E27FC236}">
              <a16:creationId xmlns:a16="http://schemas.microsoft.com/office/drawing/2014/main" id="{F3BDECD2-E9B2-41E2-B035-0128605E6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90" name="Picture 1347" descr="F-LED201 new design">
          <a:extLst>
            <a:ext uri="{FF2B5EF4-FFF2-40B4-BE49-F238E27FC236}">
              <a16:creationId xmlns:a16="http://schemas.microsoft.com/office/drawing/2014/main" id="{E6792B58-3F54-45EF-BF25-0C152A364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91" name="Picture 1347" descr="F-LED201 new design">
          <a:extLst>
            <a:ext uri="{FF2B5EF4-FFF2-40B4-BE49-F238E27FC236}">
              <a16:creationId xmlns:a16="http://schemas.microsoft.com/office/drawing/2014/main" id="{F4EC0011-7EBA-4453-95E1-29E2728AC9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92" name="Picture 1347" descr="F-LED201 new design">
          <a:extLst>
            <a:ext uri="{FF2B5EF4-FFF2-40B4-BE49-F238E27FC236}">
              <a16:creationId xmlns:a16="http://schemas.microsoft.com/office/drawing/2014/main" id="{8E533A05-98C2-4D2C-AE8C-5F90E87D4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93" name="Picture 1347" descr="F-LED201 new design">
          <a:extLst>
            <a:ext uri="{FF2B5EF4-FFF2-40B4-BE49-F238E27FC236}">
              <a16:creationId xmlns:a16="http://schemas.microsoft.com/office/drawing/2014/main" id="{401055D4-27F3-4285-9995-A144CE5FB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94" name="Picture 1347" descr="F-LED201 new design">
          <a:extLst>
            <a:ext uri="{FF2B5EF4-FFF2-40B4-BE49-F238E27FC236}">
              <a16:creationId xmlns:a16="http://schemas.microsoft.com/office/drawing/2014/main" id="{646BA9F8-CF7B-4517-96E6-909677C84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95" name="Picture 1347" descr="F-LED201 new design">
          <a:extLst>
            <a:ext uri="{FF2B5EF4-FFF2-40B4-BE49-F238E27FC236}">
              <a16:creationId xmlns:a16="http://schemas.microsoft.com/office/drawing/2014/main" id="{72C33E86-2221-4911-9CC6-BA2434F2F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96" name="Picture 1347" descr="F-LED201 new design">
          <a:extLst>
            <a:ext uri="{FF2B5EF4-FFF2-40B4-BE49-F238E27FC236}">
              <a16:creationId xmlns:a16="http://schemas.microsoft.com/office/drawing/2014/main" id="{51C5F8A8-911A-4852-BCA8-D5C04DBB8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97" name="Picture 1347" descr="F-LED201 new design">
          <a:extLst>
            <a:ext uri="{FF2B5EF4-FFF2-40B4-BE49-F238E27FC236}">
              <a16:creationId xmlns:a16="http://schemas.microsoft.com/office/drawing/2014/main" id="{F2CF82E0-0FA6-49DE-BC6F-551D85FAB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98" name="Picture 1347" descr="F-LED201 new design">
          <a:extLst>
            <a:ext uri="{FF2B5EF4-FFF2-40B4-BE49-F238E27FC236}">
              <a16:creationId xmlns:a16="http://schemas.microsoft.com/office/drawing/2014/main" id="{AAE0C385-3E91-4DA8-A482-52F623F51E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299" name="Picture 1347" descr="F-LED201 new design">
          <a:extLst>
            <a:ext uri="{FF2B5EF4-FFF2-40B4-BE49-F238E27FC236}">
              <a16:creationId xmlns:a16="http://schemas.microsoft.com/office/drawing/2014/main" id="{102D26A0-999C-4624-A437-FB57BD027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00" name="Picture 1347" descr="F-LED201 new design">
          <a:extLst>
            <a:ext uri="{FF2B5EF4-FFF2-40B4-BE49-F238E27FC236}">
              <a16:creationId xmlns:a16="http://schemas.microsoft.com/office/drawing/2014/main" id="{391B747D-0C88-45BB-BA6C-18163353B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01" name="Picture 1347" descr="F-LED201 new design">
          <a:extLst>
            <a:ext uri="{FF2B5EF4-FFF2-40B4-BE49-F238E27FC236}">
              <a16:creationId xmlns:a16="http://schemas.microsoft.com/office/drawing/2014/main" id="{0E6CE756-4CA5-461B-B31F-EA17D6EC3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02" name="Picture 1347" descr="F-LED201 new design">
          <a:extLst>
            <a:ext uri="{FF2B5EF4-FFF2-40B4-BE49-F238E27FC236}">
              <a16:creationId xmlns:a16="http://schemas.microsoft.com/office/drawing/2014/main" id="{DC50A4FE-B203-476D-8EC7-8615E71D76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03" name="Picture 1347" descr="F-LED201 new design">
          <a:extLst>
            <a:ext uri="{FF2B5EF4-FFF2-40B4-BE49-F238E27FC236}">
              <a16:creationId xmlns:a16="http://schemas.microsoft.com/office/drawing/2014/main" id="{958C5F2C-5F98-486A-A038-0A32F4B058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04" name="Picture 1347" descr="F-LED201 new design">
          <a:extLst>
            <a:ext uri="{FF2B5EF4-FFF2-40B4-BE49-F238E27FC236}">
              <a16:creationId xmlns:a16="http://schemas.microsoft.com/office/drawing/2014/main" id="{2EC7F56A-5289-4E1A-9D31-4687710B1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05" name="Picture 1347" descr="F-LED201 new design">
          <a:extLst>
            <a:ext uri="{FF2B5EF4-FFF2-40B4-BE49-F238E27FC236}">
              <a16:creationId xmlns:a16="http://schemas.microsoft.com/office/drawing/2014/main" id="{1DE3DB5F-2B8E-4251-A3F3-306628F38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06" name="Picture 1347" descr="F-LED201 new design">
          <a:extLst>
            <a:ext uri="{FF2B5EF4-FFF2-40B4-BE49-F238E27FC236}">
              <a16:creationId xmlns:a16="http://schemas.microsoft.com/office/drawing/2014/main" id="{C27AE42F-BE17-4173-8682-342AC6764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07" name="Picture 1347" descr="F-LED201 new design">
          <a:extLst>
            <a:ext uri="{FF2B5EF4-FFF2-40B4-BE49-F238E27FC236}">
              <a16:creationId xmlns:a16="http://schemas.microsoft.com/office/drawing/2014/main" id="{76B66EDD-5306-476E-AA0F-0BFE5D0EB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08" name="Picture 1347" descr="F-LED201 new design">
          <a:extLst>
            <a:ext uri="{FF2B5EF4-FFF2-40B4-BE49-F238E27FC236}">
              <a16:creationId xmlns:a16="http://schemas.microsoft.com/office/drawing/2014/main" id="{8875240E-4DCD-4879-B49B-AC1DA448A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09" name="Picture 1347" descr="F-LED201 new design">
          <a:extLst>
            <a:ext uri="{FF2B5EF4-FFF2-40B4-BE49-F238E27FC236}">
              <a16:creationId xmlns:a16="http://schemas.microsoft.com/office/drawing/2014/main" id="{718C40D1-BAEC-4AEF-B44D-A0F7B6F1B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10" name="Picture 1347" descr="F-LED201 new design">
          <a:extLst>
            <a:ext uri="{FF2B5EF4-FFF2-40B4-BE49-F238E27FC236}">
              <a16:creationId xmlns:a16="http://schemas.microsoft.com/office/drawing/2014/main" id="{C106A9C9-9994-4E59-A08F-90456E09A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11" name="Picture 1347" descr="F-LED201 new design">
          <a:extLst>
            <a:ext uri="{FF2B5EF4-FFF2-40B4-BE49-F238E27FC236}">
              <a16:creationId xmlns:a16="http://schemas.microsoft.com/office/drawing/2014/main" id="{3220D3C3-B8E6-478C-A5F6-F673F36A7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12" name="Picture 1347" descr="F-LED201 new design">
          <a:extLst>
            <a:ext uri="{FF2B5EF4-FFF2-40B4-BE49-F238E27FC236}">
              <a16:creationId xmlns:a16="http://schemas.microsoft.com/office/drawing/2014/main" id="{972E8738-AB49-4B05-963A-2BA26D4BC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13" name="Picture 1347" descr="F-LED201 new design">
          <a:extLst>
            <a:ext uri="{FF2B5EF4-FFF2-40B4-BE49-F238E27FC236}">
              <a16:creationId xmlns:a16="http://schemas.microsoft.com/office/drawing/2014/main" id="{A0016DF3-CCCE-4581-B09B-21CCAFA9A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14" name="Picture 1347" descr="F-LED201 new design">
          <a:extLst>
            <a:ext uri="{FF2B5EF4-FFF2-40B4-BE49-F238E27FC236}">
              <a16:creationId xmlns:a16="http://schemas.microsoft.com/office/drawing/2014/main" id="{824AC2E4-8030-4198-A376-CABE5E677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15" name="Picture 1347" descr="F-LED201 new design">
          <a:extLst>
            <a:ext uri="{FF2B5EF4-FFF2-40B4-BE49-F238E27FC236}">
              <a16:creationId xmlns:a16="http://schemas.microsoft.com/office/drawing/2014/main" id="{A5703297-115A-4707-8C0F-F47624CC5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16" name="Picture 1347" descr="F-LED201 new design">
          <a:extLst>
            <a:ext uri="{FF2B5EF4-FFF2-40B4-BE49-F238E27FC236}">
              <a16:creationId xmlns:a16="http://schemas.microsoft.com/office/drawing/2014/main" id="{8BC21A9B-1BE4-485B-BAC6-0AFD2C5DE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17" name="Picture 1347" descr="F-LED201 new design">
          <a:extLst>
            <a:ext uri="{FF2B5EF4-FFF2-40B4-BE49-F238E27FC236}">
              <a16:creationId xmlns:a16="http://schemas.microsoft.com/office/drawing/2014/main" id="{1B057C71-FD5A-4DDB-97E0-4D4907914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18" name="Picture 1347" descr="F-LED201 new design">
          <a:extLst>
            <a:ext uri="{FF2B5EF4-FFF2-40B4-BE49-F238E27FC236}">
              <a16:creationId xmlns:a16="http://schemas.microsoft.com/office/drawing/2014/main" id="{9DF69B5C-EC58-44F2-89E6-7EBE5D38E6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19" name="Picture 1347" descr="F-LED201 new design">
          <a:extLst>
            <a:ext uri="{FF2B5EF4-FFF2-40B4-BE49-F238E27FC236}">
              <a16:creationId xmlns:a16="http://schemas.microsoft.com/office/drawing/2014/main" id="{50A88806-3D7C-42A4-844C-3CD562055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20" name="Picture 1347" descr="F-LED201 new design">
          <a:extLst>
            <a:ext uri="{FF2B5EF4-FFF2-40B4-BE49-F238E27FC236}">
              <a16:creationId xmlns:a16="http://schemas.microsoft.com/office/drawing/2014/main" id="{60A8552E-64DB-49ED-9936-FF200CFEDF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21" name="Picture 1347" descr="F-LED201 new design">
          <a:extLst>
            <a:ext uri="{FF2B5EF4-FFF2-40B4-BE49-F238E27FC236}">
              <a16:creationId xmlns:a16="http://schemas.microsoft.com/office/drawing/2014/main" id="{7EB056BB-48C4-408A-B57A-D6680F74D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22" name="Picture 1347" descr="F-LED201 new design">
          <a:extLst>
            <a:ext uri="{FF2B5EF4-FFF2-40B4-BE49-F238E27FC236}">
              <a16:creationId xmlns:a16="http://schemas.microsoft.com/office/drawing/2014/main" id="{06CFD9D8-4DA3-458B-B6FA-FE2625C1D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23" name="Picture 1347" descr="F-LED201 new design">
          <a:extLst>
            <a:ext uri="{FF2B5EF4-FFF2-40B4-BE49-F238E27FC236}">
              <a16:creationId xmlns:a16="http://schemas.microsoft.com/office/drawing/2014/main" id="{F7D0ECF8-2972-48F0-B05C-C4619EF4C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24" name="Picture 1347" descr="F-LED201 new design">
          <a:extLst>
            <a:ext uri="{FF2B5EF4-FFF2-40B4-BE49-F238E27FC236}">
              <a16:creationId xmlns:a16="http://schemas.microsoft.com/office/drawing/2014/main" id="{1B095C20-58FC-4D7C-A9C2-0AF4D78AF5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25" name="Picture 1347" descr="F-LED201 new design">
          <a:extLst>
            <a:ext uri="{FF2B5EF4-FFF2-40B4-BE49-F238E27FC236}">
              <a16:creationId xmlns:a16="http://schemas.microsoft.com/office/drawing/2014/main" id="{D93EB8FC-641D-4BA9-A484-776870D26D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26" name="Picture 1347" descr="F-LED201 new design">
          <a:extLst>
            <a:ext uri="{FF2B5EF4-FFF2-40B4-BE49-F238E27FC236}">
              <a16:creationId xmlns:a16="http://schemas.microsoft.com/office/drawing/2014/main" id="{DC70BD13-258B-44EC-AB80-269B8B676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27" name="Picture 1347" descr="F-LED201 new design">
          <a:extLst>
            <a:ext uri="{FF2B5EF4-FFF2-40B4-BE49-F238E27FC236}">
              <a16:creationId xmlns:a16="http://schemas.microsoft.com/office/drawing/2014/main" id="{3D174283-9D43-4603-94BA-CCC29DD4E6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28" name="Picture 1347" descr="F-LED201 new design">
          <a:extLst>
            <a:ext uri="{FF2B5EF4-FFF2-40B4-BE49-F238E27FC236}">
              <a16:creationId xmlns:a16="http://schemas.microsoft.com/office/drawing/2014/main" id="{839BFCE1-84DD-474F-BE62-085CDC0EBB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29" name="Picture 1347" descr="F-LED201 new design">
          <a:extLst>
            <a:ext uri="{FF2B5EF4-FFF2-40B4-BE49-F238E27FC236}">
              <a16:creationId xmlns:a16="http://schemas.microsoft.com/office/drawing/2014/main" id="{83033122-E29A-42D1-9747-C364C7C9F2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30" name="Picture 1347" descr="F-LED201 new design">
          <a:extLst>
            <a:ext uri="{FF2B5EF4-FFF2-40B4-BE49-F238E27FC236}">
              <a16:creationId xmlns:a16="http://schemas.microsoft.com/office/drawing/2014/main" id="{AC854F42-A1A6-4EA0-B809-A4147FC00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31" name="Picture 1347" descr="F-LED201 new design">
          <a:extLst>
            <a:ext uri="{FF2B5EF4-FFF2-40B4-BE49-F238E27FC236}">
              <a16:creationId xmlns:a16="http://schemas.microsoft.com/office/drawing/2014/main" id="{F621786E-780F-47FC-8027-40233C42D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32" name="Picture 1347" descr="F-LED201 new design">
          <a:extLst>
            <a:ext uri="{FF2B5EF4-FFF2-40B4-BE49-F238E27FC236}">
              <a16:creationId xmlns:a16="http://schemas.microsoft.com/office/drawing/2014/main" id="{9FCB5657-E8B5-4719-A78F-07A2D689A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33" name="Picture 1347" descr="F-LED201 new design">
          <a:extLst>
            <a:ext uri="{FF2B5EF4-FFF2-40B4-BE49-F238E27FC236}">
              <a16:creationId xmlns:a16="http://schemas.microsoft.com/office/drawing/2014/main" id="{EEC0412E-CC6C-4C7B-A351-2DF96C7EE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34" name="Picture 1347" descr="F-LED201 new design">
          <a:extLst>
            <a:ext uri="{FF2B5EF4-FFF2-40B4-BE49-F238E27FC236}">
              <a16:creationId xmlns:a16="http://schemas.microsoft.com/office/drawing/2014/main" id="{E1300085-6607-40EA-895E-E6E703459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35" name="Picture 1347" descr="F-LED201 new design">
          <a:extLst>
            <a:ext uri="{FF2B5EF4-FFF2-40B4-BE49-F238E27FC236}">
              <a16:creationId xmlns:a16="http://schemas.microsoft.com/office/drawing/2014/main" id="{537F73EE-FC77-4FA7-99EE-79A22F728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36" name="Picture 1347" descr="F-LED201 new design">
          <a:extLst>
            <a:ext uri="{FF2B5EF4-FFF2-40B4-BE49-F238E27FC236}">
              <a16:creationId xmlns:a16="http://schemas.microsoft.com/office/drawing/2014/main" id="{702D9EE2-60D1-45E4-AA09-977A9BA61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37" name="Picture 1347" descr="F-LED201 new design">
          <a:extLst>
            <a:ext uri="{FF2B5EF4-FFF2-40B4-BE49-F238E27FC236}">
              <a16:creationId xmlns:a16="http://schemas.microsoft.com/office/drawing/2014/main" id="{AE400352-37D3-4273-BDD2-90AF2F30CE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38" name="Picture 1347" descr="F-LED201 new design">
          <a:extLst>
            <a:ext uri="{FF2B5EF4-FFF2-40B4-BE49-F238E27FC236}">
              <a16:creationId xmlns:a16="http://schemas.microsoft.com/office/drawing/2014/main" id="{C8F658EB-933C-4DE5-B3B9-6DB68328E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39" name="Picture 1347" descr="F-LED201 new design">
          <a:extLst>
            <a:ext uri="{FF2B5EF4-FFF2-40B4-BE49-F238E27FC236}">
              <a16:creationId xmlns:a16="http://schemas.microsoft.com/office/drawing/2014/main" id="{51376337-5AB4-4F76-ABE6-0EEF6ED6B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40" name="Picture 1347" descr="F-LED201 new design">
          <a:extLst>
            <a:ext uri="{FF2B5EF4-FFF2-40B4-BE49-F238E27FC236}">
              <a16:creationId xmlns:a16="http://schemas.microsoft.com/office/drawing/2014/main" id="{3BFC0BCE-1990-46AC-AC61-32A6E384B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41" name="Picture 1347" descr="F-LED201 new design">
          <a:extLst>
            <a:ext uri="{FF2B5EF4-FFF2-40B4-BE49-F238E27FC236}">
              <a16:creationId xmlns:a16="http://schemas.microsoft.com/office/drawing/2014/main" id="{C23B0184-176D-48C1-9331-109382C77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42" name="Picture 1347" descr="F-LED201 new design">
          <a:extLst>
            <a:ext uri="{FF2B5EF4-FFF2-40B4-BE49-F238E27FC236}">
              <a16:creationId xmlns:a16="http://schemas.microsoft.com/office/drawing/2014/main" id="{77CF502B-944C-465F-8814-04BBF11288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43" name="Picture 1347" descr="F-LED201 new design">
          <a:extLst>
            <a:ext uri="{FF2B5EF4-FFF2-40B4-BE49-F238E27FC236}">
              <a16:creationId xmlns:a16="http://schemas.microsoft.com/office/drawing/2014/main" id="{19933665-52FD-49EA-9E01-022F87355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44" name="Picture 1347" descr="F-LED201 new design">
          <a:extLst>
            <a:ext uri="{FF2B5EF4-FFF2-40B4-BE49-F238E27FC236}">
              <a16:creationId xmlns:a16="http://schemas.microsoft.com/office/drawing/2014/main" id="{A21A046B-C24F-4853-8727-415EC6079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45" name="Picture 1347" descr="F-LED201 new design">
          <a:extLst>
            <a:ext uri="{FF2B5EF4-FFF2-40B4-BE49-F238E27FC236}">
              <a16:creationId xmlns:a16="http://schemas.microsoft.com/office/drawing/2014/main" id="{70366517-81C6-4BAE-964F-6B138CFDD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46" name="Picture 1347" descr="F-LED201 new design">
          <a:extLst>
            <a:ext uri="{FF2B5EF4-FFF2-40B4-BE49-F238E27FC236}">
              <a16:creationId xmlns:a16="http://schemas.microsoft.com/office/drawing/2014/main" id="{A4F84B87-50D3-479A-9520-D2E42E956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47" name="Picture 1347" descr="F-LED201 new design">
          <a:extLst>
            <a:ext uri="{FF2B5EF4-FFF2-40B4-BE49-F238E27FC236}">
              <a16:creationId xmlns:a16="http://schemas.microsoft.com/office/drawing/2014/main" id="{E132ADBD-EFA6-4535-9653-5268D5470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48" name="Picture 1347" descr="F-LED201 new design">
          <a:extLst>
            <a:ext uri="{FF2B5EF4-FFF2-40B4-BE49-F238E27FC236}">
              <a16:creationId xmlns:a16="http://schemas.microsoft.com/office/drawing/2014/main" id="{3779ED21-3E0A-4DC5-B8B1-61F514F7F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49" name="Picture 1347" descr="F-LED201 new design">
          <a:extLst>
            <a:ext uri="{FF2B5EF4-FFF2-40B4-BE49-F238E27FC236}">
              <a16:creationId xmlns:a16="http://schemas.microsoft.com/office/drawing/2014/main" id="{8966AB75-7356-4DF2-806D-FD2F7A179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50" name="Picture 1347" descr="F-LED201 new design">
          <a:extLst>
            <a:ext uri="{FF2B5EF4-FFF2-40B4-BE49-F238E27FC236}">
              <a16:creationId xmlns:a16="http://schemas.microsoft.com/office/drawing/2014/main" id="{BCCA7B43-6A1E-403E-9E63-A9647E4B5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51" name="Picture 1347" descr="F-LED201 new design">
          <a:extLst>
            <a:ext uri="{FF2B5EF4-FFF2-40B4-BE49-F238E27FC236}">
              <a16:creationId xmlns:a16="http://schemas.microsoft.com/office/drawing/2014/main" id="{5182FD12-3596-4416-B417-341865D53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52" name="Picture 1347" descr="F-LED201 new design">
          <a:extLst>
            <a:ext uri="{FF2B5EF4-FFF2-40B4-BE49-F238E27FC236}">
              <a16:creationId xmlns:a16="http://schemas.microsoft.com/office/drawing/2014/main" id="{D02D5C8B-D66D-4B8A-B0CB-511FD10D17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53" name="Picture 1347" descr="F-LED201 new design">
          <a:extLst>
            <a:ext uri="{FF2B5EF4-FFF2-40B4-BE49-F238E27FC236}">
              <a16:creationId xmlns:a16="http://schemas.microsoft.com/office/drawing/2014/main" id="{9936F059-D6C0-480D-8A6C-17D98F64E4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54" name="Picture 1347" descr="F-LED201 new design">
          <a:extLst>
            <a:ext uri="{FF2B5EF4-FFF2-40B4-BE49-F238E27FC236}">
              <a16:creationId xmlns:a16="http://schemas.microsoft.com/office/drawing/2014/main" id="{60A8D4A0-49C7-4737-BD30-143D4C4EA4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55" name="Picture 1347" descr="F-LED201 new design">
          <a:extLst>
            <a:ext uri="{FF2B5EF4-FFF2-40B4-BE49-F238E27FC236}">
              <a16:creationId xmlns:a16="http://schemas.microsoft.com/office/drawing/2014/main" id="{57ED2165-E21C-4330-B22B-6F54A4476D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56" name="Picture 1347" descr="F-LED201 new design">
          <a:extLst>
            <a:ext uri="{FF2B5EF4-FFF2-40B4-BE49-F238E27FC236}">
              <a16:creationId xmlns:a16="http://schemas.microsoft.com/office/drawing/2014/main" id="{58FFF24E-CB64-4A65-BED9-34C660033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57" name="Picture 1347" descr="F-LED201 new design">
          <a:extLst>
            <a:ext uri="{FF2B5EF4-FFF2-40B4-BE49-F238E27FC236}">
              <a16:creationId xmlns:a16="http://schemas.microsoft.com/office/drawing/2014/main" id="{12AC735F-134F-42DC-977C-58E691483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58" name="Picture 1347" descr="F-LED201 new design">
          <a:extLst>
            <a:ext uri="{FF2B5EF4-FFF2-40B4-BE49-F238E27FC236}">
              <a16:creationId xmlns:a16="http://schemas.microsoft.com/office/drawing/2014/main" id="{AA878335-EBF4-4074-A133-101E40DA5C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59" name="Picture 1347" descr="F-LED201 new design">
          <a:extLst>
            <a:ext uri="{FF2B5EF4-FFF2-40B4-BE49-F238E27FC236}">
              <a16:creationId xmlns:a16="http://schemas.microsoft.com/office/drawing/2014/main" id="{A5591DBC-D61B-4725-AE84-C9FF9E527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60" name="Picture 1347" descr="F-LED201 new design">
          <a:extLst>
            <a:ext uri="{FF2B5EF4-FFF2-40B4-BE49-F238E27FC236}">
              <a16:creationId xmlns:a16="http://schemas.microsoft.com/office/drawing/2014/main" id="{15277B47-F24B-4599-BBBC-2D7CA0676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61" name="Picture 1347" descr="F-LED201 new design">
          <a:extLst>
            <a:ext uri="{FF2B5EF4-FFF2-40B4-BE49-F238E27FC236}">
              <a16:creationId xmlns:a16="http://schemas.microsoft.com/office/drawing/2014/main" id="{530E7036-77B1-477A-A169-0E598D04B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62" name="Picture 1347" descr="F-LED201 new design">
          <a:extLst>
            <a:ext uri="{FF2B5EF4-FFF2-40B4-BE49-F238E27FC236}">
              <a16:creationId xmlns:a16="http://schemas.microsoft.com/office/drawing/2014/main" id="{0CD93A72-954A-4C1B-B1FB-4261F7817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63" name="Picture 1347" descr="F-LED201 new design">
          <a:extLst>
            <a:ext uri="{FF2B5EF4-FFF2-40B4-BE49-F238E27FC236}">
              <a16:creationId xmlns:a16="http://schemas.microsoft.com/office/drawing/2014/main" id="{F9FFB444-1520-42F5-8A0A-C91F56A56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64" name="Picture 1347" descr="F-LED201 new design">
          <a:extLst>
            <a:ext uri="{FF2B5EF4-FFF2-40B4-BE49-F238E27FC236}">
              <a16:creationId xmlns:a16="http://schemas.microsoft.com/office/drawing/2014/main" id="{C033143C-FEFA-404A-AF17-699AF288F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65" name="Picture 1347" descr="F-LED201 new design">
          <a:extLst>
            <a:ext uri="{FF2B5EF4-FFF2-40B4-BE49-F238E27FC236}">
              <a16:creationId xmlns:a16="http://schemas.microsoft.com/office/drawing/2014/main" id="{4D6F27A9-735C-470D-89B7-F1D644D455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66" name="Picture 1347" descr="F-LED201 new design">
          <a:extLst>
            <a:ext uri="{FF2B5EF4-FFF2-40B4-BE49-F238E27FC236}">
              <a16:creationId xmlns:a16="http://schemas.microsoft.com/office/drawing/2014/main" id="{0C06678E-9BFF-463E-9648-CBCF8AD2E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67" name="Picture 1347" descr="F-LED201 new design">
          <a:extLst>
            <a:ext uri="{FF2B5EF4-FFF2-40B4-BE49-F238E27FC236}">
              <a16:creationId xmlns:a16="http://schemas.microsoft.com/office/drawing/2014/main" id="{8561E3BC-777F-4E10-BE82-7D5845D18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68" name="Picture 1347" descr="F-LED201 new design">
          <a:extLst>
            <a:ext uri="{FF2B5EF4-FFF2-40B4-BE49-F238E27FC236}">
              <a16:creationId xmlns:a16="http://schemas.microsoft.com/office/drawing/2014/main" id="{62F74111-3719-44B4-9264-B014B1514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69" name="Picture 1347" descr="F-LED201 new design">
          <a:extLst>
            <a:ext uri="{FF2B5EF4-FFF2-40B4-BE49-F238E27FC236}">
              <a16:creationId xmlns:a16="http://schemas.microsoft.com/office/drawing/2014/main" id="{359BBBBA-91AB-487C-BDFE-CBFDAF6E5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70" name="Picture 1347" descr="F-LED201 new design">
          <a:extLst>
            <a:ext uri="{FF2B5EF4-FFF2-40B4-BE49-F238E27FC236}">
              <a16:creationId xmlns:a16="http://schemas.microsoft.com/office/drawing/2014/main" id="{5BE70778-9CD5-46F7-BBCE-55C92160B1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71" name="Picture 1347" descr="F-LED201 new design">
          <a:extLst>
            <a:ext uri="{FF2B5EF4-FFF2-40B4-BE49-F238E27FC236}">
              <a16:creationId xmlns:a16="http://schemas.microsoft.com/office/drawing/2014/main" id="{124E3CDF-CA8F-460C-A47A-0BD025C5A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72" name="Picture 1347" descr="F-LED201 new design">
          <a:extLst>
            <a:ext uri="{FF2B5EF4-FFF2-40B4-BE49-F238E27FC236}">
              <a16:creationId xmlns:a16="http://schemas.microsoft.com/office/drawing/2014/main" id="{B4E9943A-6DD1-4473-B1A2-E92F4B88D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73" name="Picture 1347" descr="F-LED201 new design">
          <a:extLst>
            <a:ext uri="{FF2B5EF4-FFF2-40B4-BE49-F238E27FC236}">
              <a16:creationId xmlns:a16="http://schemas.microsoft.com/office/drawing/2014/main" id="{E2938850-C140-4BA6-80E8-C2B2DB614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74" name="Picture 1347" descr="F-LED201 new design">
          <a:extLst>
            <a:ext uri="{FF2B5EF4-FFF2-40B4-BE49-F238E27FC236}">
              <a16:creationId xmlns:a16="http://schemas.microsoft.com/office/drawing/2014/main" id="{5A1B4AC7-A496-45A0-A31C-D52252E4D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75" name="Picture 1347" descr="F-LED201 new design">
          <a:extLst>
            <a:ext uri="{FF2B5EF4-FFF2-40B4-BE49-F238E27FC236}">
              <a16:creationId xmlns:a16="http://schemas.microsoft.com/office/drawing/2014/main" id="{3A694E24-6583-46CD-BE2D-677CAA734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76" name="Picture 1347" descr="F-LED201 new design">
          <a:extLst>
            <a:ext uri="{FF2B5EF4-FFF2-40B4-BE49-F238E27FC236}">
              <a16:creationId xmlns:a16="http://schemas.microsoft.com/office/drawing/2014/main" id="{CFBE7585-6744-4EB7-94E5-93C0FD4F2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77" name="Picture 1347" descr="F-LED201 new design">
          <a:extLst>
            <a:ext uri="{FF2B5EF4-FFF2-40B4-BE49-F238E27FC236}">
              <a16:creationId xmlns:a16="http://schemas.microsoft.com/office/drawing/2014/main" id="{86000B5C-9037-4FF5-B0BD-D87BA08740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78" name="Picture 1347" descr="F-LED201 new design">
          <a:extLst>
            <a:ext uri="{FF2B5EF4-FFF2-40B4-BE49-F238E27FC236}">
              <a16:creationId xmlns:a16="http://schemas.microsoft.com/office/drawing/2014/main" id="{E0CB3A79-07AF-4FEF-9563-642A05EF29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79" name="Picture 1347" descr="F-LED201 new design">
          <a:extLst>
            <a:ext uri="{FF2B5EF4-FFF2-40B4-BE49-F238E27FC236}">
              <a16:creationId xmlns:a16="http://schemas.microsoft.com/office/drawing/2014/main" id="{CC77ECA6-21BC-4B47-8454-E2F8ABA98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80" name="Picture 1347" descr="F-LED201 new design">
          <a:extLst>
            <a:ext uri="{FF2B5EF4-FFF2-40B4-BE49-F238E27FC236}">
              <a16:creationId xmlns:a16="http://schemas.microsoft.com/office/drawing/2014/main" id="{DC0C9F4B-4592-40C3-9900-660070558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81" name="Picture 1347" descr="F-LED201 new design">
          <a:extLst>
            <a:ext uri="{FF2B5EF4-FFF2-40B4-BE49-F238E27FC236}">
              <a16:creationId xmlns:a16="http://schemas.microsoft.com/office/drawing/2014/main" id="{4C355D83-0E0D-44B6-A0AB-11D1F85BB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82" name="Picture 1347" descr="F-LED201 new design">
          <a:extLst>
            <a:ext uri="{FF2B5EF4-FFF2-40B4-BE49-F238E27FC236}">
              <a16:creationId xmlns:a16="http://schemas.microsoft.com/office/drawing/2014/main" id="{8D0CE9D5-455B-4979-BD00-65655B501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83" name="Picture 1347" descr="F-LED201 new design">
          <a:extLst>
            <a:ext uri="{FF2B5EF4-FFF2-40B4-BE49-F238E27FC236}">
              <a16:creationId xmlns:a16="http://schemas.microsoft.com/office/drawing/2014/main" id="{BA3D4288-11E2-49B4-A29F-E4E6754A4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84" name="Picture 1347" descr="F-LED201 new design">
          <a:extLst>
            <a:ext uri="{FF2B5EF4-FFF2-40B4-BE49-F238E27FC236}">
              <a16:creationId xmlns:a16="http://schemas.microsoft.com/office/drawing/2014/main" id="{6ADE51EE-D550-4328-9B05-BBA488BDD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85" name="Picture 1347" descr="F-LED201 new design">
          <a:extLst>
            <a:ext uri="{FF2B5EF4-FFF2-40B4-BE49-F238E27FC236}">
              <a16:creationId xmlns:a16="http://schemas.microsoft.com/office/drawing/2014/main" id="{6CF7FD1B-9A61-49A9-931E-F9EFB236C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86" name="Picture 1347" descr="F-LED201 new design">
          <a:extLst>
            <a:ext uri="{FF2B5EF4-FFF2-40B4-BE49-F238E27FC236}">
              <a16:creationId xmlns:a16="http://schemas.microsoft.com/office/drawing/2014/main" id="{6643BA4D-1F77-4FBC-A666-A71ED05F5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87" name="Picture 1347" descr="F-LED201 new design">
          <a:extLst>
            <a:ext uri="{FF2B5EF4-FFF2-40B4-BE49-F238E27FC236}">
              <a16:creationId xmlns:a16="http://schemas.microsoft.com/office/drawing/2014/main" id="{E1D14B00-DD37-45E8-8995-E41EDFC4B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88" name="Picture 1347" descr="F-LED201 new design">
          <a:extLst>
            <a:ext uri="{FF2B5EF4-FFF2-40B4-BE49-F238E27FC236}">
              <a16:creationId xmlns:a16="http://schemas.microsoft.com/office/drawing/2014/main" id="{52D19DB9-8BD0-4B86-9A72-C1BE80ED7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89" name="Picture 1347" descr="F-LED201 new design">
          <a:extLst>
            <a:ext uri="{FF2B5EF4-FFF2-40B4-BE49-F238E27FC236}">
              <a16:creationId xmlns:a16="http://schemas.microsoft.com/office/drawing/2014/main" id="{ECF3712C-892D-4EE0-A209-0412AC4F24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90" name="Picture 1347" descr="F-LED201 new design">
          <a:extLst>
            <a:ext uri="{FF2B5EF4-FFF2-40B4-BE49-F238E27FC236}">
              <a16:creationId xmlns:a16="http://schemas.microsoft.com/office/drawing/2014/main" id="{21243989-F91A-4981-953A-C6DFCD8C2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91" name="Picture 1347" descr="F-LED201 new design">
          <a:extLst>
            <a:ext uri="{FF2B5EF4-FFF2-40B4-BE49-F238E27FC236}">
              <a16:creationId xmlns:a16="http://schemas.microsoft.com/office/drawing/2014/main" id="{15844C84-C5B5-44DF-8C67-257010644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92" name="Picture 1347" descr="F-LED201 new design">
          <a:extLst>
            <a:ext uri="{FF2B5EF4-FFF2-40B4-BE49-F238E27FC236}">
              <a16:creationId xmlns:a16="http://schemas.microsoft.com/office/drawing/2014/main" id="{5D0342D4-C9CB-4CD0-B690-32E52AE33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93" name="Picture 1347" descr="F-LED201 new design">
          <a:extLst>
            <a:ext uri="{FF2B5EF4-FFF2-40B4-BE49-F238E27FC236}">
              <a16:creationId xmlns:a16="http://schemas.microsoft.com/office/drawing/2014/main" id="{57FE7693-EF60-4562-B957-5142BD841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94" name="Picture 1347" descr="F-LED201 new design">
          <a:extLst>
            <a:ext uri="{FF2B5EF4-FFF2-40B4-BE49-F238E27FC236}">
              <a16:creationId xmlns:a16="http://schemas.microsoft.com/office/drawing/2014/main" id="{ADC7FB32-EB82-4B9C-BDB7-512B83907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95" name="Picture 1347" descr="F-LED201 new design">
          <a:extLst>
            <a:ext uri="{FF2B5EF4-FFF2-40B4-BE49-F238E27FC236}">
              <a16:creationId xmlns:a16="http://schemas.microsoft.com/office/drawing/2014/main" id="{75241184-4622-43AE-9971-6CAE72C36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96" name="Picture 1347" descr="F-LED201 new design">
          <a:extLst>
            <a:ext uri="{FF2B5EF4-FFF2-40B4-BE49-F238E27FC236}">
              <a16:creationId xmlns:a16="http://schemas.microsoft.com/office/drawing/2014/main" id="{A6C7C346-4B7C-44DE-8B57-D471686E1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97" name="Picture 1347" descr="F-LED201 new design">
          <a:extLst>
            <a:ext uri="{FF2B5EF4-FFF2-40B4-BE49-F238E27FC236}">
              <a16:creationId xmlns:a16="http://schemas.microsoft.com/office/drawing/2014/main" id="{D61F947D-4430-4597-9E0F-B431E8B5E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98" name="Picture 1347" descr="F-LED201 new design">
          <a:extLst>
            <a:ext uri="{FF2B5EF4-FFF2-40B4-BE49-F238E27FC236}">
              <a16:creationId xmlns:a16="http://schemas.microsoft.com/office/drawing/2014/main" id="{809D6455-04C4-4AE3-A263-61A193325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399" name="Picture 1347" descr="F-LED201 new design">
          <a:extLst>
            <a:ext uri="{FF2B5EF4-FFF2-40B4-BE49-F238E27FC236}">
              <a16:creationId xmlns:a16="http://schemas.microsoft.com/office/drawing/2014/main" id="{386204C7-182B-45DA-8DDB-93A55CC6E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00" name="Picture 1347" descr="F-LED201 new design">
          <a:extLst>
            <a:ext uri="{FF2B5EF4-FFF2-40B4-BE49-F238E27FC236}">
              <a16:creationId xmlns:a16="http://schemas.microsoft.com/office/drawing/2014/main" id="{2D635854-056A-4BCB-B38A-72349A3DF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01" name="Picture 1347" descr="F-LED201 new design">
          <a:extLst>
            <a:ext uri="{FF2B5EF4-FFF2-40B4-BE49-F238E27FC236}">
              <a16:creationId xmlns:a16="http://schemas.microsoft.com/office/drawing/2014/main" id="{D5A40A32-5E54-477C-B668-E1FF4B520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02" name="Picture 1347" descr="F-LED201 new design">
          <a:extLst>
            <a:ext uri="{FF2B5EF4-FFF2-40B4-BE49-F238E27FC236}">
              <a16:creationId xmlns:a16="http://schemas.microsoft.com/office/drawing/2014/main" id="{12DF6A8E-DABC-433B-924B-B49D79409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03" name="Picture 1347" descr="F-LED201 new design">
          <a:extLst>
            <a:ext uri="{FF2B5EF4-FFF2-40B4-BE49-F238E27FC236}">
              <a16:creationId xmlns:a16="http://schemas.microsoft.com/office/drawing/2014/main" id="{B2CD9AD7-1653-425F-B61C-7DDC5C5D1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04" name="Picture 1347" descr="F-LED201 new design">
          <a:extLst>
            <a:ext uri="{FF2B5EF4-FFF2-40B4-BE49-F238E27FC236}">
              <a16:creationId xmlns:a16="http://schemas.microsoft.com/office/drawing/2014/main" id="{167685E6-5924-4D03-99C2-3565A5B6F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05" name="Picture 1347" descr="F-LED201 new design">
          <a:extLst>
            <a:ext uri="{FF2B5EF4-FFF2-40B4-BE49-F238E27FC236}">
              <a16:creationId xmlns:a16="http://schemas.microsoft.com/office/drawing/2014/main" id="{25C669BB-FC23-484A-8E0E-7A811F9C77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06" name="Picture 1347" descr="F-LED201 new design">
          <a:extLst>
            <a:ext uri="{FF2B5EF4-FFF2-40B4-BE49-F238E27FC236}">
              <a16:creationId xmlns:a16="http://schemas.microsoft.com/office/drawing/2014/main" id="{7A9AA6FF-7975-42F4-9F0D-3645C1310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07" name="Picture 1347" descr="F-LED201 new design">
          <a:extLst>
            <a:ext uri="{FF2B5EF4-FFF2-40B4-BE49-F238E27FC236}">
              <a16:creationId xmlns:a16="http://schemas.microsoft.com/office/drawing/2014/main" id="{C614E204-D932-4F52-8178-E65E17673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08" name="Picture 1347" descr="F-LED201 new design">
          <a:extLst>
            <a:ext uri="{FF2B5EF4-FFF2-40B4-BE49-F238E27FC236}">
              <a16:creationId xmlns:a16="http://schemas.microsoft.com/office/drawing/2014/main" id="{A51E3FC1-4C55-44C0-B923-2F14C8745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09" name="Picture 1347" descr="F-LED201 new design">
          <a:extLst>
            <a:ext uri="{FF2B5EF4-FFF2-40B4-BE49-F238E27FC236}">
              <a16:creationId xmlns:a16="http://schemas.microsoft.com/office/drawing/2014/main" id="{B3E3D4C2-31BB-425B-B39B-2B67BF77D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10" name="Picture 1347" descr="F-LED201 new design">
          <a:extLst>
            <a:ext uri="{FF2B5EF4-FFF2-40B4-BE49-F238E27FC236}">
              <a16:creationId xmlns:a16="http://schemas.microsoft.com/office/drawing/2014/main" id="{D5600A0F-C2C8-4A5B-9AAB-7CC81839E4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11" name="Picture 1347" descr="F-LED201 new design">
          <a:extLst>
            <a:ext uri="{FF2B5EF4-FFF2-40B4-BE49-F238E27FC236}">
              <a16:creationId xmlns:a16="http://schemas.microsoft.com/office/drawing/2014/main" id="{8699E663-A8C6-4135-A2E6-A11C58AA5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12" name="Picture 1347" descr="F-LED201 new design">
          <a:extLst>
            <a:ext uri="{FF2B5EF4-FFF2-40B4-BE49-F238E27FC236}">
              <a16:creationId xmlns:a16="http://schemas.microsoft.com/office/drawing/2014/main" id="{15C40AFF-191A-49E8-9E7A-3B1CA6E77C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13" name="Picture 1347" descr="F-LED201 new design">
          <a:extLst>
            <a:ext uri="{FF2B5EF4-FFF2-40B4-BE49-F238E27FC236}">
              <a16:creationId xmlns:a16="http://schemas.microsoft.com/office/drawing/2014/main" id="{689BA0AA-3D84-480E-8E8D-2DB18580E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14" name="Picture 1347" descr="F-LED201 new design">
          <a:extLst>
            <a:ext uri="{FF2B5EF4-FFF2-40B4-BE49-F238E27FC236}">
              <a16:creationId xmlns:a16="http://schemas.microsoft.com/office/drawing/2014/main" id="{0993E4C3-3B07-437C-ADD3-4BD2FBC77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15" name="Picture 1347" descr="F-LED201 new design">
          <a:extLst>
            <a:ext uri="{FF2B5EF4-FFF2-40B4-BE49-F238E27FC236}">
              <a16:creationId xmlns:a16="http://schemas.microsoft.com/office/drawing/2014/main" id="{9FE34684-9D68-4213-A53C-CD4968130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16" name="Picture 1347" descr="F-LED201 new design">
          <a:extLst>
            <a:ext uri="{FF2B5EF4-FFF2-40B4-BE49-F238E27FC236}">
              <a16:creationId xmlns:a16="http://schemas.microsoft.com/office/drawing/2014/main" id="{3BB884F1-1698-4A81-A920-E462B41FA7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17" name="Picture 1347" descr="F-LED201 new design">
          <a:extLst>
            <a:ext uri="{FF2B5EF4-FFF2-40B4-BE49-F238E27FC236}">
              <a16:creationId xmlns:a16="http://schemas.microsoft.com/office/drawing/2014/main" id="{3EB7CB3A-9C6A-4B68-8CEE-56B7449CA8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18" name="Picture 1347" descr="F-LED201 new design">
          <a:extLst>
            <a:ext uri="{FF2B5EF4-FFF2-40B4-BE49-F238E27FC236}">
              <a16:creationId xmlns:a16="http://schemas.microsoft.com/office/drawing/2014/main" id="{B80275AE-8E87-434B-BE8B-31789C522E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19" name="Picture 1347" descr="F-LED201 new design">
          <a:extLst>
            <a:ext uri="{FF2B5EF4-FFF2-40B4-BE49-F238E27FC236}">
              <a16:creationId xmlns:a16="http://schemas.microsoft.com/office/drawing/2014/main" id="{6E333036-3563-43C4-AB5E-BBA266C9E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20" name="Picture 1347" descr="F-LED201 new design">
          <a:extLst>
            <a:ext uri="{FF2B5EF4-FFF2-40B4-BE49-F238E27FC236}">
              <a16:creationId xmlns:a16="http://schemas.microsoft.com/office/drawing/2014/main" id="{0769930A-7E97-47E6-8094-39840FD28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21" name="Picture 1347" descr="F-LED201 new design">
          <a:extLst>
            <a:ext uri="{FF2B5EF4-FFF2-40B4-BE49-F238E27FC236}">
              <a16:creationId xmlns:a16="http://schemas.microsoft.com/office/drawing/2014/main" id="{3FB2EBD2-6158-4E99-B915-CF4EE1427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22" name="Picture 1347" descr="F-LED201 new design">
          <a:extLst>
            <a:ext uri="{FF2B5EF4-FFF2-40B4-BE49-F238E27FC236}">
              <a16:creationId xmlns:a16="http://schemas.microsoft.com/office/drawing/2014/main" id="{09342D96-86AA-4049-8202-8A66CF467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23" name="Picture 1347" descr="F-LED201 new design">
          <a:extLst>
            <a:ext uri="{FF2B5EF4-FFF2-40B4-BE49-F238E27FC236}">
              <a16:creationId xmlns:a16="http://schemas.microsoft.com/office/drawing/2014/main" id="{ED0B1147-8622-448D-8FCD-FD2ED15B4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24" name="Picture 1347" descr="F-LED201 new design">
          <a:extLst>
            <a:ext uri="{FF2B5EF4-FFF2-40B4-BE49-F238E27FC236}">
              <a16:creationId xmlns:a16="http://schemas.microsoft.com/office/drawing/2014/main" id="{E099EE2A-9FF2-400C-992C-AB4E76459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25" name="Picture 1347" descr="F-LED201 new design">
          <a:extLst>
            <a:ext uri="{FF2B5EF4-FFF2-40B4-BE49-F238E27FC236}">
              <a16:creationId xmlns:a16="http://schemas.microsoft.com/office/drawing/2014/main" id="{A5678A98-791F-4E63-A05D-A47B2D020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26" name="Picture 1347" descr="F-LED201 new design">
          <a:extLst>
            <a:ext uri="{FF2B5EF4-FFF2-40B4-BE49-F238E27FC236}">
              <a16:creationId xmlns:a16="http://schemas.microsoft.com/office/drawing/2014/main" id="{63EF864A-EDE7-4B48-979A-ADCA136A0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27" name="Picture 1347" descr="F-LED201 new design">
          <a:extLst>
            <a:ext uri="{FF2B5EF4-FFF2-40B4-BE49-F238E27FC236}">
              <a16:creationId xmlns:a16="http://schemas.microsoft.com/office/drawing/2014/main" id="{ABABC76D-38C8-4050-91F7-74B5841EC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28" name="Picture 1347" descr="F-LED201 new design">
          <a:extLst>
            <a:ext uri="{FF2B5EF4-FFF2-40B4-BE49-F238E27FC236}">
              <a16:creationId xmlns:a16="http://schemas.microsoft.com/office/drawing/2014/main" id="{766E2F51-A3CA-4E52-B67B-E17AE42F9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29" name="Picture 1347" descr="F-LED201 new design">
          <a:extLst>
            <a:ext uri="{FF2B5EF4-FFF2-40B4-BE49-F238E27FC236}">
              <a16:creationId xmlns:a16="http://schemas.microsoft.com/office/drawing/2014/main" id="{93B16159-6763-466F-8D6C-4677792F0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30" name="Picture 1347" descr="F-LED201 new design">
          <a:extLst>
            <a:ext uri="{FF2B5EF4-FFF2-40B4-BE49-F238E27FC236}">
              <a16:creationId xmlns:a16="http://schemas.microsoft.com/office/drawing/2014/main" id="{22517B28-1010-490F-A0A5-8FB8D21CF0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31" name="Picture 1347" descr="F-LED201 new design">
          <a:extLst>
            <a:ext uri="{FF2B5EF4-FFF2-40B4-BE49-F238E27FC236}">
              <a16:creationId xmlns:a16="http://schemas.microsoft.com/office/drawing/2014/main" id="{5914F8B6-8E4A-4059-BFF7-0F432D7FE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32" name="Picture 1347" descr="F-LED201 new design">
          <a:extLst>
            <a:ext uri="{FF2B5EF4-FFF2-40B4-BE49-F238E27FC236}">
              <a16:creationId xmlns:a16="http://schemas.microsoft.com/office/drawing/2014/main" id="{94C4847C-491F-47FB-B2E7-3E61582F7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33" name="Picture 1347" descr="F-LED201 new design">
          <a:extLst>
            <a:ext uri="{FF2B5EF4-FFF2-40B4-BE49-F238E27FC236}">
              <a16:creationId xmlns:a16="http://schemas.microsoft.com/office/drawing/2014/main" id="{B4DCAB46-7F13-416C-B1A3-5846B72F6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34" name="Picture 1347" descr="F-LED201 new design">
          <a:extLst>
            <a:ext uri="{FF2B5EF4-FFF2-40B4-BE49-F238E27FC236}">
              <a16:creationId xmlns:a16="http://schemas.microsoft.com/office/drawing/2014/main" id="{D7F6E78D-6A87-4EE0-8A5F-5923D80F3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35" name="Picture 1347" descr="F-LED201 new design">
          <a:extLst>
            <a:ext uri="{FF2B5EF4-FFF2-40B4-BE49-F238E27FC236}">
              <a16:creationId xmlns:a16="http://schemas.microsoft.com/office/drawing/2014/main" id="{6EE8B9A7-65A2-4A99-905E-202A29271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36" name="Picture 1347" descr="F-LED201 new design">
          <a:extLst>
            <a:ext uri="{FF2B5EF4-FFF2-40B4-BE49-F238E27FC236}">
              <a16:creationId xmlns:a16="http://schemas.microsoft.com/office/drawing/2014/main" id="{65F77291-62FA-46FE-920A-E1CF0FE77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37" name="Picture 1347" descr="F-LED201 new design">
          <a:extLst>
            <a:ext uri="{FF2B5EF4-FFF2-40B4-BE49-F238E27FC236}">
              <a16:creationId xmlns:a16="http://schemas.microsoft.com/office/drawing/2014/main" id="{E02FC148-C524-4202-818D-9EE3D865F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38" name="Picture 1347" descr="F-LED201 new design">
          <a:extLst>
            <a:ext uri="{FF2B5EF4-FFF2-40B4-BE49-F238E27FC236}">
              <a16:creationId xmlns:a16="http://schemas.microsoft.com/office/drawing/2014/main" id="{3BBBC603-A915-46E4-9089-7B8E0C55B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39" name="Picture 1347" descr="F-LED201 new design">
          <a:extLst>
            <a:ext uri="{FF2B5EF4-FFF2-40B4-BE49-F238E27FC236}">
              <a16:creationId xmlns:a16="http://schemas.microsoft.com/office/drawing/2014/main" id="{A6027FAF-2E27-4B93-B415-269072CE28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40" name="Picture 1347" descr="F-LED201 new design">
          <a:extLst>
            <a:ext uri="{FF2B5EF4-FFF2-40B4-BE49-F238E27FC236}">
              <a16:creationId xmlns:a16="http://schemas.microsoft.com/office/drawing/2014/main" id="{E194F067-A019-4153-80E5-87E633BB0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41" name="Picture 1347" descr="F-LED201 new design">
          <a:extLst>
            <a:ext uri="{FF2B5EF4-FFF2-40B4-BE49-F238E27FC236}">
              <a16:creationId xmlns:a16="http://schemas.microsoft.com/office/drawing/2014/main" id="{ABFB1905-54FE-4C1D-BC34-0155D231B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42" name="Picture 1347" descr="F-LED201 new design">
          <a:extLst>
            <a:ext uri="{FF2B5EF4-FFF2-40B4-BE49-F238E27FC236}">
              <a16:creationId xmlns:a16="http://schemas.microsoft.com/office/drawing/2014/main" id="{0B4770C7-3DB5-4B90-AF2B-549DE850E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43" name="Picture 1347" descr="F-LED201 new design">
          <a:extLst>
            <a:ext uri="{FF2B5EF4-FFF2-40B4-BE49-F238E27FC236}">
              <a16:creationId xmlns:a16="http://schemas.microsoft.com/office/drawing/2014/main" id="{BEAE172D-9D3E-433D-A57E-A5DFA0BF2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44" name="Picture 1347" descr="F-LED201 new design">
          <a:extLst>
            <a:ext uri="{FF2B5EF4-FFF2-40B4-BE49-F238E27FC236}">
              <a16:creationId xmlns:a16="http://schemas.microsoft.com/office/drawing/2014/main" id="{95A93D9A-F51F-4B2A-90CE-F9087C7AC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45" name="Picture 1347" descr="F-LED201 new design">
          <a:extLst>
            <a:ext uri="{FF2B5EF4-FFF2-40B4-BE49-F238E27FC236}">
              <a16:creationId xmlns:a16="http://schemas.microsoft.com/office/drawing/2014/main" id="{5D9DC436-AAC2-43F1-B9B5-DE06EAEFC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46" name="Picture 1347" descr="F-LED201 new design">
          <a:extLst>
            <a:ext uri="{FF2B5EF4-FFF2-40B4-BE49-F238E27FC236}">
              <a16:creationId xmlns:a16="http://schemas.microsoft.com/office/drawing/2014/main" id="{B888A14E-95E7-42FA-89B6-BB2DA31039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47" name="Picture 1347" descr="F-LED201 new design">
          <a:extLst>
            <a:ext uri="{FF2B5EF4-FFF2-40B4-BE49-F238E27FC236}">
              <a16:creationId xmlns:a16="http://schemas.microsoft.com/office/drawing/2014/main" id="{2F8CC30F-E105-4142-A46F-471DB870C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48" name="Picture 1347" descr="F-LED201 new design">
          <a:extLst>
            <a:ext uri="{FF2B5EF4-FFF2-40B4-BE49-F238E27FC236}">
              <a16:creationId xmlns:a16="http://schemas.microsoft.com/office/drawing/2014/main" id="{C8F28DC5-A799-4380-8100-E8149FCBD2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49" name="Picture 1347" descr="F-LED201 new design">
          <a:extLst>
            <a:ext uri="{FF2B5EF4-FFF2-40B4-BE49-F238E27FC236}">
              <a16:creationId xmlns:a16="http://schemas.microsoft.com/office/drawing/2014/main" id="{03F3F2B8-EF4E-4B2C-91C8-0257A15A0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50" name="Picture 1347" descr="F-LED201 new design">
          <a:extLst>
            <a:ext uri="{FF2B5EF4-FFF2-40B4-BE49-F238E27FC236}">
              <a16:creationId xmlns:a16="http://schemas.microsoft.com/office/drawing/2014/main" id="{78B3A777-CCF3-41E2-BC1F-3B34F03A00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51" name="Picture 1347" descr="F-LED201 new design">
          <a:extLst>
            <a:ext uri="{FF2B5EF4-FFF2-40B4-BE49-F238E27FC236}">
              <a16:creationId xmlns:a16="http://schemas.microsoft.com/office/drawing/2014/main" id="{6138D0E7-878E-40C2-BDCF-5929B7F59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52" name="Picture 1347" descr="F-LED201 new design">
          <a:extLst>
            <a:ext uri="{FF2B5EF4-FFF2-40B4-BE49-F238E27FC236}">
              <a16:creationId xmlns:a16="http://schemas.microsoft.com/office/drawing/2014/main" id="{18CC7287-25CC-416F-BAEB-C687F57E0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53" name="Picture 1347" descr="F-LED201 new design">
          <a:extLst>
            <a:ext uri="{FF2B5EF4-FFF2-40B4-BE49-F238E27FC236}">
              <a16:creationId xmlns:a16="http://schemas.microsoft.com/office/drawing/2014/main" id="{8D60502D-AF77-4E3F-AB63-A61ACD78D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54" name="Picture 1347" descr="F-LED201 new design">
          <a:extLst>
            <a:ext uri="{FF2B5EF4-FFF2-40B4-BE49-F238E27FC236}">
              <a16:creationId xmlns:a16="http://schemas.microsoft.com/office/drawing/2014/main" id="{2BBC5EED-6CC4-46B9-81AF-BDE62E235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55" name="Picture 1347" descr="F-LED201 new design">
          <a:extLst>
            <a:ext uri="{FF2B5EF4-FFF2-40B4-BE49-F238E27FC236}">
              <a16:creationId xmlns:a16="http://schemas.microsoft.com/office/drawing/2014/main" id="{61421771-88C0-48E6-86AE-711B202C0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56" name="Picture 1347" descr="F-LED201 new design">
          <a:extLst>
            <a:ext uri="{FF2B5EF4-FFF2-40B4-BE49-F238E27FC236}">
              <a16:creationId xmlns:a16="http://schemas.microsoft.com/office/drawing/2014/main" id="{07135096-A71D-4302-9E33-699FABC42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57" name="Picture 1347" descr="F-LED201 new design">
          <a:extLst>
            <a:ext uri="{FF2B5EF4-FFF2-40B4-BE49-F238E27FC236}">
              <a16:creationId xmlns:a16="http://schemas.microsoft.com/office/drawing/2014/main" id="{7E19B1B4-477E-417C-A201-65AED9E28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58" name="Picture 1347" descr="F-LED201 new design">
          <a:extLst>
            <a:ext uri="{FF2B5EF4-FFF2-40B4-BE49-F238E27FC236}">
              <a16:creationId xmlns:a16="http://schemas.microsoft.com/office/drawing/2014/main" id="{2F17A461-A680-44EF-8DF3-747CA1371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59" name="Picture 1347" descr="F-LED201 new design">
          <a:extLst>
            <a:ext uri="{FF2B5EF4-FFF2-40B4-BE49-F238E27FC236}">
              <a16:creationId xmlns:a16="http://schemas.microsoft.com/office/drawing/2014/main" id="{B0899067-E735-4674-9527-615EA49FB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60" name="Picture 1347" descr="F-LED201 new design">
          <a:extLst>
            <a:ext uri="{FF2B5EF4-FFF2-40B4-BE49-F238E27FC236}">
              <a16:creationId xmlns:a16="http://schemas.microsoft.com/office/drawing/2014/main" id="{742D4C3E-64B9-42C2-8BD0-21734AB10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61" name="Picture 1347" descr="F-LED201 new design">
          <a:extLst>
            <a:ext uri="{FF2B5EF4-FFF2-40B4-BE49-F238E27FC236}">
              <a16:creationId xmlns:a16="http://schemas.microsoft.com/office/drawing/2014/main" id="{D0C05E16-6EEA-4AE8-ACD1-0B7C103C8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62" name="Picture 1347" descr="F-LED201 new design">
          <a:extLst>
            <a:ext uri="{FF2B5EF4-FFF2-40B4-BE49-F238E27FC236}">
              <a16:creationId xmlns:a16="http://schemas.microsoft.com/office/drawing/2014/main" id="{5D4B5AF5-5884-4956-820E-102728FD1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63" name="Picture 1347" descr="F-LED201 new design">
          <a:extLst>
            <a:ext uri="{FF2B5EF4-FFF2-40B4-BE49-F238E27FC236}">
              <a16:creationId xmlns:a16="http://schemas.microsoft.com/office/drawing/2014/main" id="{45D76CE0-1332-4989-9E10-9043EFDE4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64" name="Picture 1347" descr="F-LED201 new design">
          <a:extLst>
            <a:ext uri="{FF2B5EF4-FFF2-40B4-BE49-F238E27FC236}">
              <a16:creationId xmlns:a16="http://schemas.microsoft.com/office/drawing/2014/main" id="{7E3BAAA4-F27A-4CDF-AEA2-0CF76D684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65" name="Picture 1347" descr="F-LED201 new design">
          <a:extLst>
            <a:ext uri="{FF2B5EF4-FFF2-40B4-BE49-F238E27FC236}">
              <a16:creationId xmlns:a16="http://schemas.microsoft.com/office/drawing/2014/main" id="{EF74BB19-C9D3-4ABB-ABBD-97B4817D7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66" name="Picture 1347" descr="F-LED201 new design">
          <a:extLst>
            <a:ext uri="{FF2B5EF4-FFF2-40B4-BE49-F238E27FC236}">
              <a16:creationId xmlns:a16="http://schemas.microsoft.com/office/drawing/2014/main" id="{0999E1BC-D36D-4DD0-A002-2F030292F2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67" name="Picture 1347" descr="F-LED201 new design">
          <a:extLst>
            <a:ext uri="{FF2B5EF4-FFF2-40B4-BE49-F238E27FC236}">
              <a16:creationId xmlns:a16="http://schemas.microsoft.com/office/drawing/2014/main" id="{FED24A81-C5E2-4076-B977-7DA62A64F8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68" name="Picture 1347" descr="F-LED201 new design">
          <a:extLst>
            <a:ext uri="{FF2B5EF4-FFF2-40B4-BE49-F238E27FC236}">
              <a16:creationId xmlns:a16="http://schemas.microsoft.com/office/drawing/2014/main" id="{73BEB605-A175-4209-A283-2A428A023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69" name="Picture 1347" descr="F-LED201 new design">
          <a:extLst>
            <a:ext uri="{FF2B5EF4-FFF2-40B4-BE49-F238E27FC236}">
              <a16:creationId xmlns:a16="http://schemas.microsoft.com/office/drawing/2014/main" id="{6336BBA7-C53B-4566-8B56-835A5A8C8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70" name="Picture 1347" descr="F-LED201 new design">
          <a:extLst>
            <a:ext uri="{FF2B5EF4-FFF2-40B4-BE49-F238E27FC236}">
              <a16:creationId xmlns:a16="http://schemas.microsoft.com/office/drawing/2014/main" id="{1E0391DD-6D72-4B3E-8BE5-37A5940741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71" name="Picture 1347" descr="F-LED201 new design">
          <a:extLst>
            <a:ext uri="{FF2B5EF4-FFF2-40B4-BE49-F238E27FC236}">
              <a16:creationId xmlns:a16="http://schemas.microsoft.com/office/drawing/2014/main" id="{D0791607-9895-40FF-9437-B1D428DC6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72" name="Picture 1347" descr="F-LED201 new design">
          <a:extLst>
            <a:ext uri="{FF2B5EF4-FFF2-40B4-BE49-F238E27FC236}">
              <a16:creationId xmlns:a16="http://schemas.microsoft.com/office/drawing/2014/main" id="{90E9DE1D-2A0A-457B-936C-3986878B4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73" name="Picture 1347" descr="F-LED201 new design">
          <a:extLst>
            <a:ext uri="{FF2B5EF4-FFF2-40B4-BE49-F238E27FC236}">
              <a16:creationId xmlns:a16="http://schemas.microsoft.com/office/drawing/2014/main" id="{4B745BCA-6D8F-4E3A-B890-C1ABC052C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74" name="Picture 1347" descr="F-LED201 new design">
          <a:extLst>
            <a:ext uri="{FF2B5EF4-FFF2-40B4-BE49-F238E27FC236}">
              <a16:creationId xmlns:a16="http://schemas.microsoft.com/office/drawing/2014/main" id="{A1AFBF9E-8405-4E0A-9A0D-F5F85C74D1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75" name="Picture 1347" descr="F-LED201 new design">
          <a:extLst>
            <a:ext uri="{FF2B5EF4-FFF2-40B4-BE49-F238E27FC236}">
              <a16:creationId xmlns:a16="http://schemas.microsoft.com/office/drawing/2014/main" id="{1D2F03D3-F45C-4E06-B25D-C096DF58D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76" name="Picture 1347" descr="F-LED201 new design">
          <a:extLst>
            <a:ext uri="{FF2B5EF4-FFF2-40B4-BE49-F238E27FC236}">
              <a16:creationId xmlns:a16="http://schemas.microsoft.com/office/drawing/2014/main" id="{99AAB68C-7A9D-4E0B-9A55-CC60582D2B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77" name="Picture 1347" descr="F-LED201 new design">
          <a:extLst>
            <a:ext uri="{FF2B5EF4-FFF2-40B4-BE49-F238E27FC236}">
              <a16:creationId xmlns:a16="http://schemas.microsoft.com/office/drawing/2014/main" id="{4761D84D-DF70-4987-8BE4-B31C5A51A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78" name="Picture 1347" descr="F-LED201 new design">
          <a:extLst>
            <a:ext uri="{FF2B5EF4-FFF2-40B4-BE49-F238E27FC236}">
              <a16:creationId xmlns:a16="http://schemas.microsoft.com/office/drawing/2014/main" id="{8B7363E7-6553-4B89-B0E8-0120571F2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79" name="Picture 1347" descr="F-LED201 new design">
          <a:extLst>
            <a:ext uri="{FF2B5EF4-FFF2-40B4-BE49-F238E27FC236}">
              <a16:creationId xmlns:a16="http://schemas.microsoft.com/office/drawing/2014/main" id="{C26F80A1-EAB8-4444-9D97-B7D92FD76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80" name="Picture 1347" descr="F-LED201 new design">
          <a:extLst>
            <a:ext uri="{FF2B5EF4-FFF2-40B4-BE49-F238E27FC236}">
              <a16:creationId xmlns:a16="http://schemas.microsoft.com/office/drawing/2014/main" id="{B45C4671-F835-42A7-BAB4-7069262F8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81" name="Picture 1347" descr="F-LED201 new design">
          <a:extLst>
            <a:ext uri="{FF2B5EF4-FFF2-40B4-BE49-F238E27FC236}">
              <a16:creationId xmlns:a16="http://schemas.microsoft.com/office/drawing/2014/main" id="{1EAC208D-251D-4B4F-AADB-728C49CA4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82" name="Picture 1347" descr="F-LED201 new design">
          <a:extLst>
            <a:ext uri="{FF2B5EF4-FFF2-40B4-BE49-F238E27FC236}">
              <a16:creationId xmlns:a16="http://schemas.microsoft.com/office/drawing/2014/main" id="{49775A1B-DBCA-43F7-B000-F3A5D9BCDA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83" name="Picture 1347" descr="F-LED201 new design">
          <a:extLst>
            <a:ext uri="{FF2B5EF4-FFF2-40B4-BE49-F238E27FC236}">
              <a16:creationId xmlns:a16="http://schemas.microsoft.com/office/drawing/2014/main" id="{D0E76C80-5DA5-490C-A8EE-1FBC70EFD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84" name="Picture 1347" descr="F-LED201 new design">
          <a:extLst>
            <a:ext uri="{FF2B5EF4-FFF2-40B4-BE49-F238E27FC236}">
              <a16:creationId xmlns:a16="http://schemas.microsoft.com/office/drawing/2014/main" id="{608AA827-AA18-4653-B37A-2BA814E74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85" name="Picture 1347" descr="F-LED201 new design">
          <a:extLst>
            <a:ext uri="{FF2B5EF4-FFF2-40B4-BE49-F238E27FC236}">
              <a16:creationId xmlns:a16="http://schemas.microsoft.com/office/drawing/2014/main" id="{55E80702-F5BE-484E-840E-DC0E72F452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86" name="Picture 1347" descr="F-LED201 new design">
          <a:extLst>
            <a:ext uri="{FF2B5EF4-FFF2-40B4-BE49-F238E27FC236}">
              <a16:creationId xmlns:a16="http://schemas.microsoft.com/office/drawing/2014/main" id="{829FD21C-2CF4-4AF0-B42F-FBC5F150A5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87" name="Picture 1347" descr="F-LED201 new design">
          <a:extLst>
            <a:ext uri="{FF2B5EF4-FFF2-40B4-BE49-F238E27FC236}">
              <a16:creationId xmlns:a16="http://schemas.microsoft.com/office/drawing/2014/main" id="{68AEC165-1624-479F-95BF-6B6E82D89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88" name="Picture 1347" descr="F-LED201 new design">
          <a:extLst>
            <a:ext uri="{FF2B5EF4-FFF2-40B4-BE49-F238E27FC236}">
              <a16:creationId xmlns:a16="http://schemas.microsoft.com/office/drawing/2014/main" id="{1899D96A-C2CB-44E9-8FE4-FBE549F54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89" name="Picture 1347" descr="F-LED201 new design">
          <a:extLst>
            <a:ext uri="{FF2B5EF4-FFF2-40B4-BE49-F238E27FC236}">
              <a16:creationId xmlns:a16="http://schemas.microsoft.com/office/drawing/2014/main" id="{0B81FE29-2060-4B71-B4E1-3C87131D8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90" name="Picture 1347" descr="F-LED201 new design">
          <a:extLst>
            <a:ext uri="{FF2B5EF4-FFF2-40B4-BE49-F238E27FC236}">
              <a16:creationId xmlns:a16="http://schemas.microsoft.com/office/drawing/2014/main" id="{530276C3-2BED-4B8E-BA8E-86639EBC60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91" name="Picture 1347" descr="F-LED201 new design">
          <a:extLst>
            <a:ext uri="{FF2B5EF4-FFF2-40B4-BE49-F238E27FC236}">
              <a16:creationId xmlns:a16="http://schemas.microsoft.com/office/drawing/2014/main" id="{3D9ACF9B-9778-40AA-BD98-179F1D07E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92" name="Picture 1347" descr="F-LED201 new design">
          <a:extLst>
            <a:ext uri="{FF2B5EF4-FFF2-40B4-BE49-F238E27FC236}">
              <a16:creationId xmlns:a16="http://schemas.microsoft.com/office/drawing/2014/main" id="{731EE14F-81BE-40C5-879B-838010664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93" name="Picture 1347" descr="F-LED201 new design">
          <a:extLst>
            <a:ext uri="{FF2B5EF4-FFF2-40B4-BE49-F238E27FC236}">
              <a16:creationId xmlns:a16="http://schemas.microsoft.com/office/drawing/2014/main" id="{7186E5BB-7351-4215-AAD5-769E9BFA9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94" name="Picture 1347" descr="F-LED201 new design">
          <a:extLst>
            <a:ext uri="{FF2B5EF4-FFF2-40B4-BE49-F238E27FC236}">
              <a16:creationId xmlns:a16="http://schemas.microsoft.com/office/drawing/2014/main" id="{72661A7C-EFF5-4D0D-90B0-AD8A8269D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95" name="Picture 1347" descr="F-LED201 new design">
          <a:extLst>
            <a:ext uri="{FF2B5EF4-FFF2-40B4-BE49-F238E27FC236}">
              <a16:creationId xmlns:a16="http://schemas.microsoft.com/office/drawing/2014/main" id="{A07AA2B7-7BBE-4D0E-924C-26B0021B7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96" name="Picture 1347" descr="F-LED201 new design">
          <a:extLst>
            <a:ext uri="{FF2B5EF4-FFF2-40B4-BE49-F238E27FC236}">
              <a16:creationId xmlns:a16="http://schemas.microsoft.com/office/drawing/2014/main" id="{778A2950-2FD8-4666-9832-5CDCB1C545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97" name="Picture 1347" descr="F-LED201 new design">
          <a:extLst>
            <a:ext uri="{FF2B5EF4-FFF2-40B4-BE49-F238E27FC236}">
              <a16:creationId xmlns:a16="http://schemas.microsoft.com/office/drawing/2014/main" id="{0BC1C972-3726-45FE-ACDE-5954F21C72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98" name="Picture 1347" descr="F-LED201 new design">
          <a:extLst>
            <a:ext uri="{FF2B5EF4-FFF2-40B4-BE49-F238E27FC236}">
              <a16:creationId xmlns:a16="http://schemas.microsoft.com/office/drawing/2014/main" id="{4CAA67CD-C430-4724-B7F4-201E6DB67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499" name="Picture 1347" descr="F-LED201 new design">
          <a:extLst>
            <a:ext uri="{FF2B5EF4-FFF2-40B4-BE49-F238E27FC236}">
              <a16:creationId xmlns:a16="http://schemas.microsoft.com/office/drawing/2014/main" id="{D9C16779-48FF-4112-8388-78652E3ED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00" name="Picture 1347" descr="F-LED201 new design">
          <a:extLst>
            <a:ext uri="{FF2B5EF4-FFF2-40B4-BE49-F238E27FC236}">
              <a16:creationId xmlns:a16="http://schemas.microsoft.com/office/drawing/2014/main" id="{4608BE93-A9DB-492D-B63F-B11CB05F75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01" name="Picture 1347" descr="F-LED201 new design">
          <a:extLst>
            <a:ext uri="{FF2B5EF4-FFF2-40B4-BE49-F238E27FC236}">
              <a16:creationId xmlns:a16="http://schemas.microsoft.com/office/drawing/2014/main" id="{131B950D-C23A-4D5B-8C23-F90838255F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02" name="Picture 1347" descr="F-LED201 new design">
          <a:extLst>
            <a:ext uri="{FF2B5EF4-FFF2-40B4-BE49-F238E27FC236}">
              <a16:creationId xmlns:a16="http://schemas.microsoft.com/office/drawing/2014/main" id="{D20D7968-9B9B-406F-9927-F29969A5C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03" name="Picture 1347" descr="F-LED201 new design">
          <a:extLst>
            <a:ext uri="{FF2B5EF4-FFF2-40B4-BE49-F238E27FC236}">
              <a16:creationId xmlns:a16="http://schemas.microsoft.com/office/drawing/2014/main" id="{1710BCC4-9E32-4BE9-8398-55EC0AD23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04" name="Picture 1347" descr="F-LED201 new design">
          <a:extLst>
            <a:ext uri="{FF2B5EF4-FFF2-40B4-BE49-F238E27FC236}">
              <a16:creationId xmlns:a16="http://schemas.microsoft.com/office/drawing/2014/main" id="{FE22D4D7-8EF6-44B4-9464-247701E6C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05" name="Picture 1347" descr="F-LED201 new design">
          <a:extLst>
            <a:ext uri="{FF2B5EF4-FFF2-40B4-BE49-F238E27FC236}">
              <a16:creationId xmlns:a16="http://schemas.microsoft.com/office/drawing/2014/main" id="{31D0ECC0-E35F-4708-9A51-248D54089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06" name="Picture 1347" descr="F-LED201 new design">
          <a:extLst>
            <a:ext uri="{FF2B5EF4-FFF2-40B4-BE49-F238E27FC236}">
              <a16:creationId xmlns:a16="http://schemas.microsoft.com/office/drawing/2014/main" id="{84DA24A6-11B4-4207-9E74-D9401338F6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07" name="Picture 1347" descr="F-LED201 new design">
          <a:extLst>
            <a:ext uri="{FF2B5EF4-FFF2-40B4-BE49-F238E27FC236}">
              <a16:creationId xmlns:a16="http://schemas.microsoft.com/office/drawing/2014/main" id="{FB172323-74CC-4EE6-8B9C-0DC4C705D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08" name="Picture 1347" descr="F-LED201 new design">
          <a:extLst>
            <a:ext uri="{FF2B5EF4-FFF2-40B4-BE49-F238E27FC236}">
              <a16:creationId xmlns:a16="http://schemas.microsoft.com/office/drawing/2014/main" id="{C73852C9-F82F-481D-ACBF-45C794A42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09" name="Picture 1347" descr="F-LED201 new design">
          <a:extLst>
            <a:ext uri="{FF2B5EF4-FFF2-40B4-BE49-F238E27FC236}">
              <a16:creationId xmlns:a16="http://schemas.microsoft.com/office/drawing/2014/main" id="{48C7DA38-E915-4B47-8117-BD756CCCA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10" name="Picture 1347" descr="F-LED201 new design">
          <a:extLst>
            <a:ext uri="{FF2B5EF4-FFF2-40B4-BE49-F238E27FC236}">
              <a16:creationId xmlns:a16="http://schemas.microsoft.com/office/drawing/2014/main" id="{BD58B491-125F-4FE9-BAAD-89D6450F8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11" name="Picture 1347" descr="F-LED201 new design">
          <a:extLst>
            <a:ext uri="{FF2B5EF4-FFF2-40B4-BE49-F238E27FC236}">
              <a16:creationId xmlns:a16="http://schemas.microsoft.com/office/drawing/2014/main" id="{594CA04A-9768-4976-A60B-596A4CA71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12" name="Picture 1347" descr="F-LED201 new design">
          <a:extLst>
            <a:ext uri="{FF2B5EF4-FFF2-40B4-BE49-F238E27FC236}">
              <a16:creationId xmlns:a16="http://schemas.microsoft.com/office/drawing/2014/main" id="{A0EFB9BB-17B9-42FF-B732-119A11013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13" name="Picture 1347" descr="F-LED201 new design">
          <a:extLst>
            <a:ext uri="{FF2B5EF4-FFF2-40B4-BE49-F238E27FC236}">
              <a16:creationId xmlns:a16="http://schemas.microsoft.com/office/drawing/2014/main" id="{41BD6176-8AAC-4291-8CE3-2D1C691F1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14" name="Picture 1347" descr="F-LED201 new design">
          <a:extLst>
            <a:ext uri="{FF2B5EF4-FFF2-40B4-BE49-F238E27FC236}">
              <a16:creationId xmlns:a16="http://schemas.microsoft.com/office/drawing/2014/main" id="{506FD19A-DB9F-43D6-8AD0-42421ECDF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15" name="Picture 1347" descr="F-LED201 new design">
          <a:extLst>
            <a:ext uri="{FF2B5EF4-FFF2-40B4-BE49-F238E27FC236}">
              <a16:creationId xmlns:a16="http://schemas.microsoft.com/office/drawing/2014/main" id="{A62231C1-DA56-413C-A979-0B4D3CE1D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16" name="Picture 1347" descr="F-LED201 new design">
          <a:extLst>
            <a:ext uri="{FF2B5EF4-FFF2-40B4-BE49-F238E27FC236}">
              <a16:creationId xmlns:a16="http://schemas.microsoft.com/office/drawing/2014/main" id="{F3173E75-023E-4BC9-8C27-F7A4F70D00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17" name="Picture 1347" descr="F-LED201 new design">
          <a:extLst>
            <a:ext uri="{FF2B5EF4-FFF2-40B4-BE49-F238E27FC236}">
              <a16:creationId xmlns:a16="http://schemas.microsoft.com/office/drawing/2014/main" id="{C5E77409-A9C9-4C96-B5C3-028168F36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18" name="Picture 1347" descr="F-LED201 new design">
          <a:extLst>
            <a:ext uri="{FF2B5EF4-FFF2-40B4-BE49-F238E27FC236}">
              <a16:creationId xmlns:a16="http://schemas.microsoft.com/office/drawing/2014/main" id="{708B578B-0F90-49B9-8491-7011AB8CE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19" name="Picture 1347" descr="F-LED201 new design">
          <a:extLst>
            <a:ext uri="{FF2B5EF4-FFF2-40B4-BE49-F238E27FC236}">
              <a16:creationId xmlns:a16="http://schemas.microsoft.com/office/drawing/2014/main" id="{07532460-E261-4AF8-A544-123260D1D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20" name="Picture 1347" descr="F-LED201 new design">
          <a:extLst>
            <a:ext uri="{FF2B5EF4-FFF2-40B4-BE49-F238E27FC236}">
              <a16:creationId xmlns:a16="http://schemas.microsoft.com/office/drawing/2014/main" id="{66A601F6-C45F-4940-97FD-17D780545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21" name="Picture 1347" descr="F-LED201 new design">
          <a:extLst>
            <a:ext uri="{FF2B5EF4-FFF2-40B4-BE49-F238E27FC236}">
              <a16:creationId xmlns:a16="http://schemas.microsoft.com/office/drawing/2014/main" id="{F9C611EE-E4CC-45DF-A4AD-4A5A24521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22" name="Picture 1347" descr="F-LED201 new design">
          <a:extLst>
            <a:ext uri="{FF2B5EF4-FFF2-40B4-BE49-F238E27FC236}">
              <a16:creationId xmlns:a16="http://schemas.microsoft.com/office/drawing/2014/main" id="{4366997A-F0ED-461F-A089-B1C9E7C4C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23" name="Picture 1347" descr="F-LED201 new design">
          <a:extLst>
            <a:ext uri="{FF2B5EF4-FFF2-40B4-BE49-F238E27FC236}">
              <a16:creationId xmlns:a16="http://schemas.microsoft.com/office/drawing/2014/main" id="{0B066305-B712-4E72-91B8-A13BFFF694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24" name="Picture 1347" descr="F-LED201 new design">
          <a:extLst>
            <a:ext uri="{FF2B5EF4-FFF2-40B4-BE49-F238E27FC236}">
              <a16:creationId xmlns:a16="http://schemas.microsoft.com/office/drawing/2014/main" id="{074F6F16-6917-411D-93BE-7FE566A56C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25" name="Picture 1347" descr="F-LED201 new design">
          <a:extLst>
            <a:ext uri="{FF2B5EF4-FFF2-40B4-BE49-F238E27FC236}">
              <a16:creationId xmlns:a16="http://schemas.microsoft.com/office/drawing/2014/main" id="{D6CEAB46-59A3-48A4-AE81-108E9418F9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26" name="Picture 1347" descr="F-LED201 new design">
          <a:extLst>
            <a:ext uri="{FF2B5EF4-FFF2-40B4-BE49-F238E27FC236}">
              <a16:creationId xmlns:a16="http://schemas.microsoft.com/office/drawing/2014/main" id="{99F5C01B-785B-4841-B6D2-C163D7952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27" name="Picture 1347" descr="F-LED201 new design">
          <a:extLst>
            <a:ext uri="{FF2B5EF4-FFF2-40B4-BE49-F238E27FC236}">
              <a16:creationId xmlns:a16="http://schemas.microsoft.com/office/drawing/2014/main" id="{479B9F75-E65D-4489-BA57-706B7BA11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28" name="Picture 1347" descr="F-LED201 new design">
          <a:extLst>
            <a:ext uri="{FF2B5EF4-FFF2-40B4-BE49-F238E27FC236}">
              <a16:creationId xmlns:a16="http://schemas.microsoft.com/office/drawing/2014/main" id="{481033AC-D510-487D-9343-C37DBEA00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29" name="Picture 1347" descr="F-LED201 new design">
          <a:extLst>
            <a:ext uri="{FF2B5EF4-FFF2-40B4-BE49-F238E27FC236}">
              <a16:creationId xmlns:a16="http://schemas.microsoft.com/office/drawing/2014/main" id="{BB62BC5C-45D7-4BF7-8194-BD8A50C0F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30" name="Picture 1347" descr="F-LED201 new design">
          <a:extLst>
            <a:ext uri="{FF2B5EF4-FFF2-40B4-BE49-F238E27FC236}">
              <a16:creationId xmlns:a16="http://schemas.microsoft.com/office/drawing/2014/main" id="{940DF272-2831-4725-9496-F85D8E452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31" name="Picture 1347" descr="F-LED201 new design">
          <a:extLst>
            <a:ext uri="{FF2B5EF4-FFF2-40B4-BE49-F238E27FC236}">
              <a16:creationId xmlns:a16="http://schemas.microsoft.com/office/drawing/2014/main" id="{EAD9B509-C039-4914-BD76-CFF0E28F3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32" name="Picture 1347" descr="F-LED201 new design">
          <a:extLst>
            <a:ext uri="{FF2B5EF4-FFF2-40B4-BE49-F238E27FC236}">
              <a16:creationId xmlns:a16="http://schemas.microsoft.com/office/drawing/2014/main" id="{A30BC657-9535-4ABE-BEAC-8D3C8657B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33" name="Picture 1347" descr="F-LED201 new design">
          <a:extLst>
            <a:ext uri="{FF2B5EF4-FFF2-40B4-BE49-F238E27FC236}">
              <a16:creationId xmlns:a16="http://schemas.microsoft.com/office/drawing/2014/main" id="{EC039E0C-2209-457D-949B-950905F98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34" name="Picture 1347" descr="F-LED201 new design">
          <a:extLst>
            <a:ext uri="{FF2B5EF4-FFF2-40B4-BE49-F238E27FC236}">
              <a16:creationId xmlns:a16="http://schemas.microsoft.com/office/drawing/2014/main" id="{78A98678-D884-4EFE-BCD8-1828256DA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35" name="Picture 1347" descr="F-LED201 new design">
          <a:extLst>
            <a:ext uri="{FF2B5EF4-FFF2-40B4-BE49-F238E27FC236}">
              <a16:creationId xmlns:a16="http://schemas.microsoft.com/office/drawing/2014/main" id="{678980AD-6B76-42A9-B35B-84E8F141BC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36" name="Picture 1347" descr="F-LED201 new design">
          <a:extLst>
            <a:ext uri="{FF2B5EF4-FFF2-40B4-BE49-F238E27FC236}">
              <a16:creationId xmlns:a16="http://schemas.microsoft.com/office/drawing/2014/main" id="{9E851C84-8C21-4DF4-94BA-A373BC15A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37" name="Picture 1347" descr="F-LED201 new design">
          <a:extLst>
            <a:ext uri="{FF2B5EF4-FFF2-40B4-BE49-F238E27FC236}">
              <a16:creationId xmlns:a16="http://schemas.microsoft.com/office/drawing/2014/main" id="{CD223035-49A5-4967-A4E6-8CF5281173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38" name="Picture 1347" descr="F-LED201 new design">
          <a:extLst>
            <a:ext uri="{FF2B5EF4-FFF2-40B4-BE49-F238E27FC236}">
              <a16:creationId xmlns:a16="http://schemas.microsoft.com/office/drawing/2014/main" id="{FFE279AE-30E2-471F-9CE1-DB85380AF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39" name="Picture 1347" descr="F-LED201 new design">
          <a:extLst>
            <a:ext uri="{FF2B5EF4-FFF2-40B4-BE49-F238E27FC236}">
              <a16:creationId xmlns:a16="http://schemas.microsoft.com/office/drawing/2014/main" id="{161A9D27-9A5E-4DF1-B7BD-E0D7881EB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40" name="Picture 1347" descr="F-LED201 new design">
          <a:extLst>
            <a:ext uri="{FF2B5EF4-FFF2-40B4-BE49-F238E27FC236}">
              <a16:creationId xmlns:a16="http://schemas.microsoft.com/office/drawing/2014/main" id="{961FB78E-0CFA-4C80-A599-F33CBE7E1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41" name="Picture 1347" descr="F-LED201 new design">
          <a:extLst>
            <a:ext uri="{FF2B5EF4-FFF2-40B4-BE49-F238E27FC236}">
              <a16:creationId xmlns:a16="http://schemas.microsoft.com/office/drawing/2014/main" id="{7258EE24-6526-4DE7-AA09-C27FD7C6A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42" name="Picture 1347" descr="F-LED201 new design">
          <a:extLst>
            <a:ext uri="{FF2B5EF4-FFF2-40B4-BE49-F238E27FC236}">
              <a16:creationId xmlns:a16="http://schemas.microsoft.com/office/drawing/2014/main" id="{8F053346-D498-4ECD-AC12-8165AA74A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43" name="Picture 1347" descr="F-LED201 new design">
          <a:extLst>
            <a:ext uri="{FF2B5EF4-FFF2-40B4-BE49-F238E27FC236}">
              <a16:creationId xmlns:a16="http://schemas.microsoft.com/office/drawing/2014/main" id="{7B996D31-EC01-4A77-B562-258449B11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44" name="Picture 1347" descr="F-LED201 new design">
          <a:extLst>
            <a:ext uri="{FF2B5EF4-FFF2-40B4-BE49-F238E27FC236}">
              <a16:creationId xmlns:a16="http://schemas.microsoft.com/office/drawing/2014/main" id="{90F51F84-342B-4027-BF9E-8D278E31E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45" name="Picture 1347" descr="F-LED201 new design">
          <a:extLst>
            <a:ext uri="{FF2B5EF4-FFF2-40B4-BE49-F238E27FC236}">
              <a16:creationId xmlns:a16="http://schemas.microsoft.com/office/drawing/2014/main" id="{6881BA72-E078-4A4E-B85D-1C5A3C094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46" name="Picture 1347" descr="F-LED201 new design">
          <a:extLst>
            <a:ext uri="{FF2B5EF4-FFF2-40B4-BE49-F238E27FC236}">
              <a16:creationId xmlns:a16="http://schemas.microsoft.com/office/drawing/2014/main" id="{003EF95B-C4D0-4086-84FA-73B27FC77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47" name="Picture 1347" descr="F-LED201 new design">
          <a:extLst>
            <a:ext uri="{FF2B5EF4-FFF2-40B4-BE49-F238E27FC236}">
              <a16:creationId xmlns:a16="http://schemas.microsoft.com/office/drawing/2014/main" id="{C51B14D9-6816-4135-828A-B70A23D60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48" name="Picture 1347" descr="F-LED201 new design">
          <a:extLst>
            <a:ext uri="{FF2B5EF4-FFF2-40B4-BE49-F238E27FC236}">
              <a16:creationId xmlns:a16="http://schemas.microsoft.com/office/drawing/2014/main" id="{63BA22DC-F233-4110-90C5-F8F581663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49" name="Picture 1347" descr="F-LED201 new design">
          <a:extLst>
            <a:ext uri="{FF2B5EF4-FFF2-40B4-BE49-F238E27FC236}">
              <a16:creationId xmlns:a16="http://schemas.microsoft.com/office/drawing/2014/main" id="{722F12EA-0865-4B97-A66E-F438E76E2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50" name="Picture 1347" descr="F-LED201 new design">
          <a:extLst>
            <a:ext uri="{FF2B5EF4-FFF2-40B4-BE49-F238E27FC236}">
              <a16:creationId xmlns:a16="http://schemas.microsoft.com/office/drawing/2014/main" id="{B0E10953-5551-4097-8A82-7C6252CD9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51" name="Picture 1347" descr="F-LED201 new design">
          <a:extLst>
            <a:ext uri="{FF2B5EF4-FFF2-40B4-BE49-F238E27FC236}">
              <a16:creationId xmlns:a16="http://schemas.microsoft.com/office/drawing/2014/main" id="{3E578160-A138-4AC0-A1A0-EEC090C66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52" name="Picture 1347" descr="F-LED201 new design">
          <a:extLst>
            <a:ext uri="{FF2B5EF4-FFF2-40B4-BE49-F238E27FC236}">
              <a16:creationId xmlns:a16="http://schemas.microsoft.com/office/drawing/2014/main" id="{F2ABF9B7-E528-4FD4-BD41-CC2E0E1D3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53" name="Picture 1347" descr="F-LED201 new design">
          <a:extLst>
            <a:ext uri="{FF2B5EF4-FFF2-40B4-BE49-F238E27FC236}">
              <a16:creationId xmlns:a16="http://schemas.microsoft.com/office/drawing/2014/main" id="{BAE7B005-09ED-452C-8CC5-8B4911BAE8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54" name="Picture 1347" descr="F-LED201 new design">
          <a:extLst>
            <a:ext uri="{FF2B5EF4-FFF2-40B4-BE49-F238E27FC236}">
              <a16:creationId xmlns:a16="http://schemas.microsoft.com/office/drawing/2014/main" id="{C196F9B7-FB1E-4F21-8A5E-296B91D50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55" name="Picture 1347" descr="F-LED201 new design">
          <a:extLst>
            <a:ext uri="{FF2B5EF4-FFF2-40B4-BE49-F238E27FC236}">
              <a16:creationId xmlns:a16="http://schemas.microsoft.com/office/drawing/2014/main" id="{8A76B208-CD0D-4665-AA7E-410599839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56" name="Picture 1347" descr="F-LED201 new design">
          <a:extLst>
            <a:ext uri="{FF2B5EF4-FFF2-40B4-BE49-F238E27FC236}">
              <a16:creationId xmlns:a16="http://schemas.microsoft.com/office/drawing/2014/main" id="{B782E1D2-D716-43BB-8CBF-7CCE9BE587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57" name="Picture 1347" descr="F-LED201 new design">
          <a:extLst>
            <a:ext uri="{FF2B5EF4-FFF2-40B4-BE49-F238E27FC236}">
              <a16:creationId xmlns:a16="http://schemas.microsoft.com/office/drawing/2014/main" id="{4F2C1CF3-4882-4BA4-8593-C38A9BA79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58" name="Picture 1347" descr="F-LED201 new design">
          <a:extLst>
            <a:ext uri="{FF2B5EF4-FFF2-40B4-BE49-F238E27FC236}">
              <a16:creationId xmlns:a16="http://schemas.microsoft.com/office/drawing/2014/main" id="{8ED00ACF-45CA-44B6-B65D-F8F2FDBF96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59" name="Picture 1347" descr="F-LED201 new design">
          <a:extLst>
            <a:ext uri="{FF2B5EF4-FFF2-40B4-BE49-F238E27FC236}">
              <a16:creationId xmlns:a16="http://schemas.microsoft.com/office/drawing/2014/main" id="{7BD8477D-C5DD-402C-B45A-4BAB9A66F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60" name="Picture 1347" descr="F-LED201 new design">
          <a:extLst>
            <a:ext uri="{FF2B5EF4-FFF2-40B4-BE49-F238E27FC236}">
              <a16:creationId xmlns:a16="http://schemas.microsoft.com/office/drawing/2014/main" id="{78581B0D-644A-42B8-B9EC-A5A52771C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61" name="Picture 1347" descr="F-LED201 new design">
          <a:extLst>
            <a:ext uri="{FF2B5EF4-FFF2-40B4-BE49-F238E27FC236}">
              <a16:creationId xmlns:a16="http://schemas.microsoft.com/office/drawing/2014/main" id="{B5E904DB-359B-41D9-B549-5942C79D1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62" name="Picture 1347" descr="F-LED201 new design">
          <a:extLst>
            <a:ext uri="{FF2B5EF4-FFF2-40B4-BE49-F238E27FC236}">
              <a16:creationId xmlns:a16="http://schemas.microsoft.com/office/drawing/2014/main" id="{322632E5-14FE-4E2F-90A2-952ADD0B6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63" name="Picture 1347" descr="F-LED201 new design">
          <a:extLst>
            <a:ext uri="{FF2B5EF4-FFF2-40B4-BE49-F238E27FC236}">
              <a16:creationId xmlns:a16="http://schemas.microsoft.com/office/drawing/2014/main" id="{905E2293-74B6-4919-AEAF-DB8BF8ED8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64" name="Picture 1347" descr="F-LED201 new design">
          <a:extLst>
            <a:ext uri="{FF2B5EF4-FFF2-40B4-BE49-F238E27FC236}">
              <a16:creationId xmlns:a16="http://schemas.microsoft.com/office/drawing/2014/main" id="{CAB06B2D-CF6E-4EEA-B747-48A45A5FE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65" name="Picture 1347" descr="F-LED201 new design">
          <a:extLst>
            <a:ext uri="{FF2B5EF4-FFF2-40B4-BE49-F238E27FC236}">
              <a16:creationId xmlns:a16="http://schemas.microsoft.com/office/drawing/2014/main" id="{CB805686-F021-49AB-A95D-25A8E6D705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66" name="Picture 1347" descr="F-LED201 new design">
          <a:extLst>
            <a:ext uri="{FF2B5EF4-FFF2-40B4-BE49-F238E27FC236}">
              <a16:creationId xmlns:a16="http://schemas.microsoft.com/office/drawing/2014/main" id="{1D673657-1982-4B00-A13E-3B9827220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67" name="Picture 1347" descr="F-LED201 new design">
          <a:extLst>
            <a:ext uri="{FF2B5EF4-FFF2-40B4-BE49-F238E27FC236}">
              <a16:creationId xmlns:a16="http://schemas.microsoft.com/office/drawing/2014/main" id="{BACBE55B-C4D1-4F0D-9118-ED48A37C7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68" name="Picture 1347" descr="F-LED201 new design">
          <a:extLst>
            <a:ext uri="{FF2B5EF4-FFF2-40B4-BE49-F238E27FC236}">
              <a16:creationId xmlns:a16="http://schemas.microsoft.com/office/drawing/2014/main" id="{7465052E-7882-47F0-B074-AAA7C50B7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69" name="Picture 1347" descr="F-LED201 new design">
          <a:extLst>
            <a:ext uri="{FF2B5EF4-FFF2-40B4-BE49-F238E27FC236}">
              <a16:creationId xmlns:a16="http://schemas.microsoft.com/office/drawing/2014/main" id="{7243B5F7-DB22-48B3-88A4-0698C6DE31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70" name="Picture 1347" descr="F-LED201 new design">
          <a:extLst>
            <a:ext uri="{FF2B5EF4-FFF2-40B4-BE49-F238E27FC236}">
              <a16:creationId xmlns:a16="http://schemas.microsoft.com/office/drawing/2014/main" id="{F559A9F1-32CC-4B4C-8B8A-95C54CEAC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71" name="Picture 1347" descr="F-LED201 new design">
          <a:extLst>
            <a:ext uri="{FF2B5EF4-FFF2-40B4-BE49-F238E27FC236}">
              <a16:creationId xmlns:a16="http://schemas.microsoft.com/office/drawing/2014/main" id="{6863B9D2-53EE-4C1A-9044-5D176C9AAB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72" name="Picture 1347" descr="F-LED201 new design">
          <a:extLst>
            <a:ext uri="{FF2B5EF4-FFF2-40B4-BE49-F238E27FC236}">
              <a16:creationId xmlns:a16="http://schemas.microsoft.com/office/drawing/2014/main" id="{B3C7D65F-48FE-4243-8DFF-4A6B09E6E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73" name="Picture 1347" descr="F-LED201 new design">
          <a:extLst>
            <a:ext uri="{FF2B5EF4-FFF2-40B4-BE49-F238E27FC236}">
              <a16:creationId xmlns:a16="http://schemas.microsoft.com/office/drawing/2014/main" id="{A9E14F15-827E-4060-9FF3-9AA49A323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74" name="Picture 1347" descr="F-LED201 new design">
          <a:extLst>
            <a:ext uri="{FF2B5EF4-FFF2-40B4-BE49-F238E27FC236}">
              <a16:creationId xmlns:a16="http://schemas.microsoft.com/office/drawing/2014/main" id="{2F693603-DA58-4125-A732-343E8E5F1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75" name="Picture 1347" descr="F-LED201 new design">
          <a:extLst>
            <a:ext uri="{FF2B5EF4-FFF2-40B4-BE49-F238E27FC236}">
              <a16:creationId xmlns:a16="http://schemas.microsoft.com/office/drawing/2014/main" id="{1E3E7BEB-3B01-437F-B4EE-79BB67CCF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76" name="Picture 1347" descr="F-LED201 new design">
          <a:extLst>
            <a:ext uri="{FF2B5EF4-FFF2-40B4-BE49-F238E27FC236}">
              <a16:creationId xmlns:a16="http://schemas.microsoft.com/office/drawing/2014/main" id="{1E111E44-64A0-4D49-A13A-850CA6956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77" name="Picture 1347" descr="F-LED201 new design">
          <a:extLst>
            <a:ext uri="{FF2B5EF4-FFF2-40B4-BE49-F238E27FC236}">
              <a16:creationId xmlns:a16="http://schemas.microsoft.com/office/drawing/2014/main" id="{9A047568-8466-423B-A3E0-6FBF780D1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78" name="Picture 1347" descr="F-LED201 new design">
          <a:extLst>
            <a:ext uri="{FF2B5EF4-FFF2-40B4-BE49-F238E27FC236}">
              <a16:creationId xmlns:a16="http://schemas.microsoft.com/office/drawing/2014/main" id="{A1B0E658-1F55-456A-B35D-3A95FEE1A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79" name="Picture 1347" descr="F-LED201 new design">
          <a:extLst>
            <a:ext uri="{FF2B5EF4-FFF2-40B4-BE49-F238E27FC236}">
              <a16:creationId xmlns:a16="http://schemas.microsoft.com/office/drawing/2014/main" id="{05A7E0D6-03CE-4104-BB8C-F3D452225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80" name="Picture 1347" descr="F-LED201 new design">
          <a:extLst>
            <a:ext uri="{FF2B5EF4-FFF2-40B4-BE49-F238E27FC236}">
              <a16:creationId xmlns:a16="http://schemas.microsoft.com/office/drawing/2014/main" id="{36380245-D0B7-4B08-ACF1-53DE389AE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81" name="Picture 1347" descr="F-LED201 new design">
          <a:extLst>
            <a:ext uri="{FF2B5EF4-FFF2-40B4-BE49-F238E27FC236}">
              <a16:creationId xmlns:a16="http://schemas.microsoft.com/office/drawing/2014/main" id="{96F8A995-3C68-4CA8-A0CA-3F42C6CC6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82" name="Picture 1347" descr="F-LED201 new design">
          <a:extLst>
            <a:ext uri="{FF2B5EF4-FFF2-40B4-BE49-F238E27FC236}">
              <a16:creationId xmlns:a16="http://schemas.microsoft.com/office/drawing/2014/main" id="{88FA8FED-60C5-4020-864F-CC1DB7B39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83" name="Picture 1347" descr="F-LED201 new design">
          <a:extLst>
            <a:ext uri="{FF2B5EF4-FFF2-40B4-BE49-F238E27FC236}">
              <a16:creationId xmlns:a16="http://schemas.microsoft.com/office/drawing/2014/main" id="{AE54E6FE-9874-47B4-A668-BDE122463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84" name="Picture 1347" descr="F-LED201 new design">
          <a:extLst>
            <a:ext uri="{FF2B5EF4-FFF2-40B4-BE49-F238E27FC236}">
              <a16:creationId xmlns:a16="http://schemas.microsoft.com/office/drawing/2014/main" id="{46630FF6-E36D-4F63-A3EB-7B8310381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85" name="Picture 1347" descr="F-LED201 new design">
          <a:extLst>
            <a:ext uri="{FF2B5EF4-FFF2-40B4-BE49-F238E27FC236}">
              <a16:creationId xmlns:a16="http://schemas.microsoft.com/office/drawing/2014/main" id="{CC506881-D563-449F-8047-F78678776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86" name="Picture 1347" descr="F-LED201 new design">
          <a:extLst>
            <a:ext uri="{FF2B5EF4-FFF2-40B4-BE49-F238E27FC236}">
              <a16:creationId xmlns:a16="http://schemas.microsoft.com/office/drawing/2014/main" id="{3CCC7069-D331-4DA5-BC69-AA5479625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87" name="Picture 1347" descr="F-LED201 new design">
          <a:extLst>
            <a:ext uri="{FF2B5EF4-FFF2-40B4-BE49-F238E27FC236}">
              <a16:creationId xmlns:a16="http://schemas.microsoft.com/office/drawing/2014/main" id="{C9604770-652A-42AD-8FCE-07E345E99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88" name="Picture 1347" descr="F-LED201 new design">
          <a:extLst>
            <a:ext uri="{FF2B5EF4-FFF2-40B4-BE49-F238E27FC236}">
              <a16:creationId xmlns:a16="http://schemas.microsoft.com/office/drawing/2014/main" id="{7DE2B3DA-3DFA-4CE9-AB15-6FC52D027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89" name="Picture 1347" descr="F-LED201 new design">
          <a:extLst>
            <a:ext uri="{FF2B5EF4-FFF2-40B4-BE49-F238E27FC236}">
              <a16:creationId xmlns:a16="http://schemas.microsoft.com/office/drawing/2014/main" id="{6A2F0B34-750F-4A3D-9D00-E6A045A93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90" name="Picture 1347" descr="F-LED201 new design">
          <a:extLst>
            <a:ext uri="{FF2B5EF4-FFF2-40B4-BE49-F238E27FC236}">
              <a16:creationId xmlns:a16="http://schemas.microsoft.com/office/drawing/2014/main" id="{F6FE9A99-BE8A-4FA9-A0D7-AA629D6CF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91" name="Picture 1347" descr="F-LED201 new design">
          <a:extLst>
            <a:ext uri="{FF2B5EF4-FFF2-40B4-BE49-F238E27FC236}">
              <a16:creationId xmlns:a16="http://schemas.microsoft.com/office/drawing/2014/main" id="{80ADFC7C-0689-4A5A-9F9C-5D1AA5E48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92" name="Picture 1347" descr="F-LED201 new design">
          <a:extLst>
            <a:ext uri="{FF2B5EF4-FFF2-40B4-BE49-F238E27FC236}">
              <a16:creationId xmlns:a16="http://schemas.microsoft.com/office/drawing/2014/main" id="{F1F4C7EE-67B7-4B48-9D7D-295EA5BA0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93" name="Picture 1347" descr="F-LED201 new design">
          <a:extLst>
            <a:ext uri="{FF2B5EF4-FFF2-40B4-BE49-F238E27FC236}">
              <a16:creationId xmlns:a16="http://schemas.microsoft.com/office/drawing/2014/main" id="{C2257BA2-917A-4D9B-9565-88B56C00E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94" name="Picture 1347" descr="F-LED201 new design">
          <a:extLst>
            <a:ext uri="{FF2B5EF4-FFF2-40B4-BE49-F238E27FC236}">
              <a16:creationId xmlns:a16="http://schemas.microsoft.com/office/drawing/2014/main" id="{628FD529-ED51-4D97-BBD9-8D19ADBA0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95" name="Picture 1347" descr="F-LED201 new design">
          <a:extLst>
            <a:ext uri="{FF2B5EF4-FFF2-40B4-BE49-F238E27FC236}">
              <a16:creationId xmlns:a16="http://schemas.microsoft.com/office/drawing/2014/main" id="{2C4A26DC-D823-468E-AF47-387FCABF6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96" name="Picture 1347" descr="F-LED201 new design">
          <a:extLst>
            <a:ext uri="{FF2B5EF4-FFF2-40B4-BE49-F238E27FC236}">
              <a16:creationId xmlns:a16="http://schemas.microsoft.com/office/drawing/2014/main" id="{9AB02558-447B-41A1-B9A4-69F1B4CD7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97" name="Picture 1347" descr="F-LED201 new design">
          <a:extLst>
            <a:ext uri="{FF2B5EF4-FFF2-40B4-BE49-F238E27FC236}">
              <a16:creationId xmlns:a16="http://schemas.microsoft.com/office/drawing/2014/main" id="{AEF1D535-0B14-4E52-BF57-86F304459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98" name="Picture 1347" descr="F-LED201 new design">
          <a:extLst>
            <a:ext uri="{FF2B5EF4-FFF2-40B4-BE49-F238E27FC236}">
              <a16:creationId xmlns:a16="http://schemas.microsoft.com/office/drawing/2014/main" id="{019CC0FB-C12B-404C-A837-5D41D4536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599" name="Picture 1347" descr="F-LED201 new design">
          <a:extLst>
            <a:ext uri="{FF2B5EF4-FFF2-40B4-BE49-F238E27FC236}">
              <a16:creationId xmlns:a16="http://schemas.microsoft.com/office/drawing/2014/main" id="{13C4AA72-E5D2-459C-B3D0-C0361C982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00" name="Picture 1347" descr="F-LED201 new design">
          <a:extLst>
            <a:ext uri="{FF2B5EF4-FFF2-40B4-BE49-F238E27FC236}">
              <a16:creationId xmlns:a16="http://schemas.microsoft.com/office/drawing/2014/main" id="{2E4CC006-2E42-4444-916F-2A4FC15B1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01" name="Picture 1347" descr="F-LED201 new design">
          <a:extLst>
            <a:ext uri="{FF2B5EF4-FFF2-40B4-BE49-F238E27FC236}">
              <a16:creationId xmlns:a16="http://schemas.microsoft.com/office/drawing/2014/main" id="{04582253-3B8C-4B89-8866-BFE61EEBF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02" name="Picture 1347" descr="F-LED201 new design">
          <a:extLst>
            <a:ext uri="{FF2B5EF4-FFF2-40B4-BE49-F238E27FC236}">
              <a16:creationId xmlns:a16="http://schemas.microsoft.com/office/drawing/2014/main" id="{689964CF-592F-45CA-BE69-0E5AC50CB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03" name="Picture 1347" descr="F-LED201 new design">
          <a:extLst>
            <a:ext uri="{FF2B5EF4-FFF2-40B4-BE49-F238E27FC236}">
              <a16:creationId xmlns:a16="http://schemas.microsoft.com/office/drawing/2014/main" id="{BDC0CB04-4807-4E3C-814B-3A3877597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04" name="Picture 1347" descr="F-LED201 new design">
          <a:extLst>
            <a:ext uri="{FF2B5EF4-FFF2-40B4-BE49-F238E27FC236}">
              <a16:creationId xmlns:a16="http://schemas.microsoft.com/office/drawing/2014/main" id="{3674FC7B-D609-4F78-B4DA-DD1896D5A4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05" name="Picture 1347" descr="F-LED201 new design">
          <a:extLst>
            <a:ext uri="{FF2B5EF4-FFF2-40B4-BE49-F238E27FC236}">
              <a16:creationId xmlns:a16="http://schemas.microsoft.com/office/drawing/2014/main" id="{31AB3B65-F16C-4184-AE46-7D8A636BE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06" name="Picture 1347" descr="F-LED201 new design">
          <a:extLst>
            <a:ext uri="{FF2B5EF4-FFF2-40B4-BE49-F238E27FC236}">
              <a16:creationId xmlns:a16="http://schemas.microsoft.com/office/drawing/2014/main" id="{B7195667-4C76-43C1-AF27-852361117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07" name="Picture 1347" descr="F-LED201 new design">
          <a:extLst>
            <a:ext uri="{FF2B5EF4-FFF2-40B4-BE49-F238E27FC236}">
              <a16:creationId xmlns:a16="http://schemas.microsoft.com/office/drawing/2014/main" id="{3A330CF6-8376-4715-9B23-EFBCE390C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08" name="Picture 1347" descr="F-LED201 new design">
          <a:extLst>
            <a:ext uri="{FF2B5EF4-FFF2-40B4-BE49-F238E27FC236}">
              <a16:creationId xmlns:a16="http://schemas.microsoft.com/office/drawing/2014/main" id="{FA56E62A-7066-451F-A004-379D5B8B5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09" name="Picture 1347" descr="F-LED201 new design">
          <a:extLst>
            <a:ext uri="{FF2B5EF4-FFF2-40B4-BE49-F238E27FC236}">
              <a16:creationId xmlns:a16="http://schemas.microsoft.com/office/drawing/2014/main" id="{95FD8F63-3544-4DA5-BE20-FA7C934CD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10" name="Picture 1347" descr="F-LED201 new design">
          <a:extLst>
            <a:ext uri="{FF2B5EF4-FFF2-40B4-BE49-F238E27FC236}">
              <a16:creationId xmlns:a16="http://schemas.microsoft.com/office/drawing/2014/main" id="{06A27164-D287-4613-81F1-723C8D9CBC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11" name="Picture 1347" descr="F-LED201 new design">
          <a:extLst>
            <a:ext uri="{FF2B5EF4-FFF2-40B4-BE49-F238E27FC236}">
              <a16:creationId xmlns:a16="http://schemas.microsoft.com/office/drawing/2014/main" id="{03294D38-3E35-4787-BD17-CB8F10A81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12" name="Picture 1347" descr="F-LED201 new design">
          <a:extLst>
            <a:ext uri="{FF2B5EF4-FFF2-40B4-BE49-F238E27FC236}">
              <a16:creationId xmlns:a16="http://schemas.microsoft.com/office/drawing/2014/main" id="{846CFD94-6B86-4B3F-9DB6-CD5F6D67C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13" name="Picture 1347" descr="F-LED201 new design">
          <a:extLst>
            <a:ext uri="{FF2B5EF4-FFF2-40B4-BE49-F238E27FC236}">
              <a16:creationId xmlns:a16="http://schemas.microsoft.com/office/drawing/2014/main" id="{B63B6D4D-961A-4700-8E4C-563F519D87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14" name="Picture 1347" descr="F-LED201 new design">
          <a:extLst>
            <a:ext uri="{FF2B5EF4-FFF2-40B4-BE49-F238E27FC236}">
              <a16:creationId xmlns:a16="http://schemas.microsoft.com/office/drawing/2014/main" id="{E738CEF3-72D5-4FB9-9386-1848470EA4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15" name="Picture 1347" descr="F-LED201 new design">
          <a:extLst>
            <a:ext uri="{FF2B5EF4-FFF2-40B4-BE49-F238E27FC236}">
              <a16:creationId xmlns:a16="http://schemas.microsoft.com/office/drawing/2014/main" id="{EDE712C4-F455-462C-BEBC-98B303648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16" name="Picture 1347" descr="F-LED201 new design">
          <a:extLst>
            <a:ext uri="{FF2B5EF4-FFF2-40B4-BE49-F238E27FC236}">
              <a16:creationId xmlns:a16="http://schemas.microsoft.com/office/drawing/2014/main" id="{2124498E-95C1-43B9-A7B3-91AA77074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17" name="Picture 1347" descr="F-LED201 new design">
          <a:extLst>
            <a:ext uri="{FF2B5EF4-FFF2-40B4-BE49-F238E27FC236}">
              <a16:creationId xmlns:a16="http://schemas.microsoft.com/office/drawing/2014/main" id="{350977A0-23CA-4304-ACDA-B3CD0AC5A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18" name="Picture 1347" descr="F-LED201 new design">
          <a:extLst>
            <a:ext uri="{FF2B5EF4-FFF2-40B4-BE49-F238E27FC236}">
              <a16:creationId xmlns:a16="http://schemas.microsoft.com/office/drawing/2014/main" id="{74635BBB-E2C0-4A90-A094-4474AD766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19" name="Picture 1347" descr="F-LED201 new design">
          <a:extLst>
            <a:ext uri="{FF2B5EF4-FFF2-40B4-BE49-F238E27FC236}">
              <a16:creationId xmlns:a16="http://schemas.microsoft.com/office/drawing/2014/main" id="{77AC6357-23D0-4722-A59C-1ECBFFE93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20" name="Picture 1347" descr="F-LED201 new design">
          <a:extLst>
            <a:ext uri="{FF2B5EF4-FFF2-40B4-BE49-F238E27FC236}">
              <a16:creationId xmlns:a16="http://schemas.microsoft.com/office/drawing/2014/main" id="{6DFBE62E-1D80-4063-9779-F289F8791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21" name="Picture 1347" descr="F-LED201 new design">
          <a:extLst>
            <a:ext uri="{FF2B5EF4-FFF2-40B4-BE49-F238E27FC236}">
              <a16:creationId xmlns:a16="http://schemas.microsoft.com/office/drawing/2014/main" id="{A39AE130-59BE-46ED-B79F-8F78641DE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22" name="Picture 1347" descr="F-LED201 new design">
          <a:extLst>
            <a:ext uri="{FF2B5EF4-FFF2-40B4-BE49-F238E27FC236}">
              <a16:creationId xmlns:a16="http://schemas.microsoft.com/office/drawing/2014/main" id="{DCC3F53A-800C-48BD-B05B-0876CFC64F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23" name="Picture 1347" descr="F-LED201 new design">
          <a:extLst>
            <a:ext uri="{FF2B5EF4-FFF2-40B4-BE49-F238E27FC236}">
              <a16:creationId xmlns:a16="http://schemas.microsoft.com/office/drawing/2014/main" id="{750A7C00-4450-4E3C-8B0F-2CC021F64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24" name="Picture 1347" descr="F-LED201 new design">
          <a:extLst>
            <a:ext uri="{FF2B5EF4-FFF2-40B4-BE49-F238E27FC236}">
              <a16:creationId xmlns:a16="http://schemas.microsoft.com/office/drawing/2014/main" id="{DDD8B608-8480-453D-8EC3-D933887CE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25" name="Picture 1347" descr="F-LED201 new design">
          <a:extLst>
            <a:ext uri="{FF2B5EF4-FFF2-40B4-BE49-F238E27FC236}">
              <a16:creationId xmlns:a16="http://schemas.microsoft.com/office/drawing/2014/main" id="{15238463-5A8A-4004-B815-9E3418FDF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26" name="Picture 1347" descr="F-LED201 new design">
          <a:extLst>
            <a:ext uri="{FF2B5EF4-FFF2-40B4-BE49-F238E27FC236}">
              <a16:creationId xmlns:a16="http://schemas.microsoft.com/office/drawing/2014/main" id="{CB8C4DD2-5048-4ADC-8A44-DF2BACB5CB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27" name="Picture 1347" descr="F-LED201 new design">
          <a:extLst>
            <a:ext uri="{FF2B5EF4-FFF2-40B4-BE49-F238E27FC236}">
              <a16:creationId xmlns:a16="http://schemas.microsoft.com/office/drawing/2014/main" id="{7AB18D12-C9AD-4B5B-B354-08CEF00E2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28" name="Picture 1347" descr="F-LED201 new design">
          <a:extLst>
            <a:ext uri="{FF2B5EF4-FFF2-40B4-BE49-F238E27FC236}">
              <a16:creationId xmlns:a16="http://schemas.microsoft.com/office/drawing/2014/main" id="{EF42D7E7-A487-46FC-BE17-8D7D44168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29" name="Picture 1347" descr="F-LED201 new design">
          <a:extLst>
            <a:ext uri="{FF2B5EF4-FFF2-40B4-BE49-F238E27FC236}">
              <a16:creationId xmlns:a16="http://schemas.microsoft.com/office/drawing/2014/main" id="{9062FE1A-D55E-4F0E-BC4D-A19EFAE94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30" name="Picture 1347" descr="F-LED201 new design">
          <a:extLst>
            <a:ext uri="{FF2B5EF4-FFF2-40B4-BE49-F238E27FC236}">
              <a16:creationId xmlns:a16="http://schemas.microsoft.com/office/drawing/2014/main" id="{503F214C-5D8B-44F6-A624-73E22655C2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31" name="Picture 1347" descr="F-LED201 new design">
          <a:extLst>
            <a:ext uri="{FF2B5EF4-FFF2-40B4-BE49-F238E27FC236}">
              <a16:creationId xmlns:a16="http://schemas.microsoft.com/office/drawing/2014/main" id="{B586EC82-6C4F-4EE0-A655-25E82AFBA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32" name="Picture 1347" descr="F-LED201 new design">
          <a:extLst>
            <a:ext uri="{FF2B5EF4-FFF2-40B4-BE49-F238E27FC236}">
              <a16:creationId xmlns:a16="http://schemas.microsoft.com/office/drawing/2014/main" id="{ABFD26E5-CE3C-4284-806E-3D84D5D12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33" name="Picture 1347" descr="F-LED201 new design">
          <a:extLst>
            <a:ext uri="{FF2B5EF4-FFF2-40B4-BE49-F238E27FC236}">
              <a16:creationId xmlns:a16="http://schemas.microsoft.com/office/drawing/2014/main" id="{A953A548-6EC6-4EF0-9464-BF9F44EEB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34" name="Picture 1347" descr="F-LED201 new design">
          <a:extLst>
            <a:ext uri="{FF2B5EF4-FFF2-40B4-BE49-F238E27FC236}">
              <a16:creationId xmlns:a16="http://schemas.microsoft.com/office/drawing/2014/main" id="{D2EE3316-7F90-495A-A5EA-37A993E93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35" name="Picture 1347" descr="F-LED201 new design">
          <a:extLst>
            <a:ext uri="{FF2B5EF4-FFF2-40B4-BE49-F238E27FC236}">
              <a16:creationId xmlns:a16="http://schemas.microsoft.com/office/drawing/2014/main" id="{7F37F6B1-C73F-4CF6-83BC-858EF67DF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36" name="Picture 1347" descr="F-LED201 new design">
          <a:extLst>
            <a:ext uri="{FF2B5EF4-FFF2-40B4-BE49-F238E27FC236}">
              <a16:creationId xmlns:a16="http://schemas.microsoft.com/office/drawing/2014/main" id="{24908299-7B2E-4103-8B6C-02F40C9CF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37" name="Picture 1347" descr="F-LED201 new design">
          <a:extLst>
            <a:ext uri="{FF2B5EF4-FFF2-40B4-BE49-F238E27FC236}">
              <a16:creationId xmlns:a16="http://schemas.microsoft.com/office/drawing/2014/main" id="{2C630569-8279-4E18-A925-A252439E23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38" name="Picture 1347" descr="F-LED201 new design">
          <a:extLst>
            <a:ext uri="{FF2B5EF4-FFF2-40B4-BE49-F238E27FC236}">
              <a16:creationId xmlns:a16="http://schemas.microsoft.com/office/drawing/2014/main" id="{88A9855B-E7EB-460A-9B20-F202F4DEF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39" name="Picture 1347" descr="F-LED201 new design">
          <a:extLst>
            <a:ext uri="{FF2B5EF4-FFF2-40B4-BE49-F238E27FC236}">
              <a16:creationId xmlns:a16="http://schemas.microsoft.com/office/drawing/2014/main" id="{9930DC14-AE48-48B9-B945-03C27785D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40" name="Picture 1347" descr="F-LED201 new design">
          <a:extLst>
            <a:ext uri="{FF2B5EF4-FFF2-40B4-BE49-F238E27FC236}">
              <a16:creationId xmlns:a16="http://schemas.microsoft.com/office/drawing/2014/main" id="{F1DACA73-4DB8-4268-A286-401B13F64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41" name="Picture 1347" descr="F-LED201 new design">
          <a:extLst>
            <a:ext uri="{FF2B5EF4-FFF2-40B4-BE49-F238E27FC236}">
              <a16:creationId xmlns:a16="http://schemas.microsoft.com/office/drawing/2014/main" id="{1F982026-0653-4FAC-AF0B-7081E59FE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42" name="Picture 1347" descr="F-LED201 new design">
          <a:extLst>
            <a:ext uri="{FF2B5EF4-FFF2-40B4-BE49-F238E27FC236}">
              <a16:creationId xmlns:a16="http://schemas.microsoft.com/office/drawing/2014/main" id="{175DAA5F-7056-41D6-BB80-395E20A8E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43" name="Picture 1347" descr="F-LED201 new design">
          <a:extLst>
            <a:ext uri="{FF2B5EF4-FFF2-40B4-BE49-F238E27FC236}">
              <a16:creationId xmlns:a16="http://schemas.microsoft.com/office/drawing/2014/main" id="{FE89AE11-5C39-46A1-99D5-698A9B4B8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44" name="Picture 1347" descr="F-LED201 new design">
          <a:extLst>
            <a:ext uri="{FF2B5EF4-FFF2-40B4-BE49-F238E27FC236}">
              <a16:creationId xmlns:a16="http://schemas.microsoft.com/office/drawing/2014/main" id="{075A1D39-7BA9-4EB6-9C00-6E60F7C11B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45" name="Picture 1347" descr="F-LED201 new design">
          <a:extLst>
            <a:ext uri="{FF2B5EF4-FFF2-40B4-BE49-F238E27FC236}">
              <a16:creationId xmlns:a16="http://schemas.microsoft.com/office/drawing/2014/main" id="{49D2D87B-AF37-4DE8-A002-3B023F0DF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46" name="Picture 1347" descr="F-LED201 new design">
          <a:extLst>
            <a:ext uri="{FF2B5EF4-FFF2-40B4-BE49-F238E27FC236}">
              <a16:creationId xmlns:a16="http://schemas.microsoft.com/office/drawing/2014/main" id="{6E17A8C6-FD9D-4202-A8E7-A23EBFAA6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47" name="Picture 1347" descr="F-LED201 new design">
          <a:extLst>
            <a:ext uri="{FF2B5EF4-FFF2-40B4-BE49-F238E27FC236}">
              <a16:creationId xmlns:a16="http://schemas.microsoft.com/office/drawing/2014/main" id="{4818DBD2-3471-4101-A0D2-08575D60F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48" name="Picture 1347" descr="F-LED201 new design">
          <a:extLst>
            <a:ext uri="{FF2B5EF4-FFF2-40B4-BE49-F238E27FC236}">
              <a16:creationId xmlns:a16="http://schemas.microsoft.com/office/drawing/2014/main" id="{D3ADFD90-E4CE-460F-AB95-47D02D3BB6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49" name="Picture 1347" descr="F-LED201 new design">
          <a:extLst>
            <a:ext uri="{FF2B5EF4-FFF2-40B4-BE49-F238E27FC236}">
              <a16:creationId xmlns:a16="http://schemas.microsoft.com/office/drawing/2014/main" id="{16EF253A-74D7-4AEB-9CAA-9653FF0A0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50" name="Picture 1347" descr="F-LED201 new design">
          <a:extLst>
            <a:ext uri="{FF2B5EF4-FFF2-40B4-BE49-F238E27FC236}">
              <a16:creationId xmlns:a16="http://schemas.microsoft.com/office/drawing/2014/main" id="{DD7CAE1E-1550-411B-ACEE-8AFECC41D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51" name="Picture 1347" descr="F-LED201 new design">
          <a:extLst>
            <a:ext uri="{FF2B5EF4-FFF2-40B4-BE49-F238E27FC236}">
              <a16:creationId xmlns:a16="http://schemas.microsoft.com/office/drawing/2014/main" id="{5936E4FD-CFC9-4A2A-B655-6DBCA1DD6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52" name="Picture 1347" descr="F-LED201 new design">
          <a:extLst>
            <a:ext uri="{FF2B5EF4-FFF2-40B4-BE49-F238E27FC236}">
              <a16:creationId xmlns:a16="http://schemas.microsoft.com/office/drawing/2014/main" id="{C38ABA4A-CEBF-4AFC-8F98-5553F4D49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53" name="Picture 1347" descr="F-LED201 new design">
          <a:extLst>
            <a:ext uri="{FF2B5EF4-FFF2-40B4-BE49-F238E27FC236}">
              <a16:creationId xmlns:a16="http://schemas.microsoft.com/office/drawing/2014/main" id="{0CF51BC0-E386-44EB-A8F8-4F9F67B62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54" name="Picture 1347" descr="F-LED201 new design">
          <a:extLst>
            <a:ext uri="{FF2B5EF4-FFF2-40B4-BE49-F238E27FC236}">
              <a16:creationId xmlns:a16="http://schemas.microsoft.com/office/drawing/2014/main" id="{800ABB73-A54C-4463-8CBE-ACD2AD922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55" name="Picture 1347" descr="F-LED201 new design">
          <a:extLst>
            <a:ext uri="{FF2B5EF4-FFF2-40B4-BE49-F238E27FC236}">
              <a16:creationId xmlns:a16="http://schemas.microsoft.com/office/drawing/2014/main" id="{83B2D030-A1DC-4685-892D-8FD9B6E85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56" name="Picture 1347" descr="F-LED201 new design">
          <a:extLst>
            <a:ext uri="{FF2B5EF4-FFF2-40B4-BE49-F238E27FC236}">
              <a16:creationId xmlns:a16="http://schemas.microsoft.com/office/drawing/2014/main" id="{0F376947-BA4A-4A18-87DF-E96494FB0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57" name="Picture 1347" descr="F-LED201 new design">
          <a:extLst>
            <a:ext uri="{FF2B5EF4-FFF2-40B4-BE49-F238E27FC236}">
              <a16:creationId xmlns:a16="http://schemas.microsoft.com/office/drawing/2014/main" id="{2095D41F-221D-43AF-B72E-94B0FA997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58" name="Picture 1347" descr="F-LED201 new design">
          <a:extLst>
            <a:ext uri="{FF2B5EF4-FFF2-40B4-BE49-F238E27FC236}">
              <a16:creationId xmlns:a16="http://schemas.microsoft.com/office/drawing/2014/main" id="{6A9EBA8F-3095-4336-AD49-2B13FA37A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59" name="Picture 1347" descr="F-LED201 new design">
          <a:extLst>
            <a:ext uri="{FF2B5EF4-FFF2-40B4-BE49-F238E27FC236}">
              <a16:creationId xmlns:a16="http://schemas.microsoft.com/office/drawing/2014/main" id="{943584AF-462F-4B06-97FD-1DAF9EA04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60" name="Picture 1347" descr="F-LED201 new design">
          <a:extLst>
            <a:ext uri="{FF2B5EF4-FFF2-40B4-BE49-F238E27FC236}">
              <a16:creationId xmlns:a16="http://schemas.microsoft.com/office/drawing/2014/main" id="{C0BD6D25-BDB7-4CE4-9C61-821A319DFD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61" name="Picture 1347" descr="F-LED201 new design">
          <a:extLst>
            <a:ext uri="{FF2B5EF4-FFF2-40B4-BE49-F238E27FC236}">
              <a16:creationId xmlns:a16="http://schemas.microsoft.com/office/drawing/2014/main" id="{340FC0EA-AC51-44EC-ABC9-C0C572B80C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62" name="Picture 1347" descr="F-LED201 new design">
          <a:extLst>
            <a:ext uri="{FF2B5EF4-FFF2-40B4-BE49-F238E27FC236}">
              <a16:creationId xmlns:a16="http://schemas.microsoft.com/office/drawing/2014/main" id="{4F79A3D7-D209-4A55-B42D-8A92C2790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63" name="Picture 1347" descr="F-LED201 new design">
          <a:extLst>
            <a:ext uri="{FF2B5EF4-FFF2-40B4-BE49-F238E27FC236}">
              <a16:creationId xmlns:a16="http://schemas.microsoft.com/office/drawing/2014/main" id="{C6918CE2-9378-432F-9F5E-14F0B3433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64" name="Picture 1347" descr="F-LED201 new design">
          <a:extLst>
            <a:ext uri="{FF2B5EF4-FFF2-40B4-BE49-F238E27FC236}">
              <a16:creationId xmlns:a16="http://schemas.microsoft.com/office/drawing/2014/main" id="{6A4E4186-A9E1-428E-BD77-AA5DA7944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65" name="Picture 1347" descr="F-LED201 new design">
          <a:extLst>
            <a:ext uri="{FF2B5EF4-FFF2-40B4-BE49-F238E27FC236}">
              <a16:creationId xmlns:a16="http://schemas.microsoft.com/office/drawing/2014/main" id="{AF968E24-646A-44E1-A9B6-CFB61469D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66" name="Picture 1347" descr="F-LED201 new design">
          <a:extLst>
            <a:ext uri="{FF2B5EF4-FFF2-40B4-BE49-F238E27FC236}">
              <a16:creationId xmlns:a16="http://schemas.microsoft.com/office/drawing/2014/main" id="{B89E84BA-4E2C-4D63-B5B7-D49CCB7AF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67" name="Picture 1347" descr="F-LED201 new design">
          <a:extLst>
            <a:ext uri="{FF2B5EF4-FFF2-40B4-BE49-F238E27FC236}">
              <a16:creationId xmlns:a16="http://schemas.microsoft.com/office/drawing/2014/main" id="{F0DF9651-844F-4786-BF83-B14F7F140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68" name="Picture 1347" descr="F-LED201 new design">
          <a:extLst>
            <a:ext uri="{FF2B5EF4-FFF2-40B4-BE49-F238E27FC236}">
              <a16:creationId xmlns:a16="http://schemas.microsoft.com/office/drawing/2014/main" id="{389E9960-5207-41C0-869F-9F943E5A9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69" name="Picture 1347" descr="F-LED201 new design">
          <a:extLst>
            <a:ext uri="{FF2B5EF4-FFF2-40B4-BE49-F238E27FC236}">
              <a16:creationId xmlns:a16="http://schemas.microsoft.com/office/drawing/2014/main" id="{8AFE72DE-7428-4CD7-A014-09941E370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70" name="Picture 1347" descr="F-LED201 new design">
          <a:extLst>
            <a:ext uri="{FF2B5EF4-FFF2-40B4-BE49-F238E27FC236}">
              <a16:creationId xmlns:a16="http://schemas.microsoft.com/office/drawing/2014/main" id="{1537D7BE-FF80-4185-A368-07F5E00C5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71" name="Picture 1347" descr="F-LED201 new design">
          <a:extLst>
            <a:ext uri="{FF2B5EF4-FFF2-40B4-BE49-F238E27FC236}">
              <a16:creationId xmlns:a16="http://schemas.microsoft.com/office/drawing/2014/main" id="{956570B3-767A-4616-B7EF-ECA1BA7DB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72" name="Picture 1347" descr="F-LED201 new design">
          <a:extLst>
            <a:ext uri="{FF2B5EF4-FFF2-40B4-BE49-F238E27FC236}">
              <a16:creationId xmlns:a16="http://schemas.microsoft.com/office/drawing/2014/main" id="{9F1C21F1-AFD8-4676-B1F7-D34DCA7CC4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73" name="Picture 1347" descr="F-LED201 new design">
          <a:extLst>
            <a:ext uri="{FF2B5EF4-FFF2-40B4-BE49-F238E27FC236}">
              <a16:creationId xmlns:a16="http://schemas.microsoft.com/office/drawing/2014/main" id="{2926C541-3A73-4C3B-8609-B0D29D5FD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74" name="Picture 1347" descr="F-LED201 new design">
          <a:extLst>
            <a:ext uri="{FF2B5EF4-FFF2-40B4-BE49-F238E27FC236}">
              <a16:creationId xmlns:a16="http://schemas.microsoft.com/office/drawing/2014/main" id="{8F6ED123-F983-458C-9894-FA0B8B22D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75" name="Picture 1347" descr="F-LED201 new design">
          <a:extLst>
            <a:ext uri="{FF2B5EF4-FFF2-40B4-BE49-F238E27FC236}">
              <a16:creationId xmlns:a16="http://schemas.microsoft.com/office/drawing/2014/main" id="{DB8349CD-2B22-4491-8C14-589D68D8F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76" name="Picture 1347" descr="F-LED201 new design">
          <a:extLst>
            <a:ext uri="{FF2B5EF4-FFF2-40B4-BE49-F238E27FC236}">
              <a16:creationId xmlns:a16="http://schemas.microsoft.com/office/drawing/2014/main" id="{8F5008D6-23A4-4B67-A028-2B9D8215B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77" name="Picture 1347" descr="F-LED201 new design">
          <a:extLst>
            <a:ext uri="{FF2B5EF4-FFF2-40B4-BE49-F238E27FC236}">
              <a16:creationId xmlns:a16="http://schemas.microsoft.com/office/drawing/2014/main" id="{311C9761-8734-4263-95FD-E874D5765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78" name="Picture 1347" descr="F-LED201 new design">
          <a:extLst>
            <a:ext uri="{FF2B5EF4-FFF2-40B4-BE49-F238E27FC236}">
              <a16:creationId xmlns:a16="http://schemas.microsoft.com/office/drawing/2014/main" id="{ACC7F82B-A3DB-4CB9-8406-C27D4AA6A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79" name="Picture 1347" descr="F-LED201 new design">
          <a:extLst>
            <a:ext uri="{FF2B5EF4-FFF2-40B4-BE49-F238E27FC236}">
              <a16:creationId xmlns:a16="http://schemas.microsoft.com/office/drawing/2014/main" id="{8072FD68-D099-4387-90F1-365FA8AB4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80" name="Picture 1347" descr="F-LED201 new design">
          <a:extLst>
            <a:ext uri="{FF2B5EF4-FFF2-40B4-BE49-F238E27FC236}">
              <a16:creationId xmlns:a16="http://schemas.microsoft.com/office/drawing/2014/main" id="{40F4C9E6-4F17-4660-B1AC-DA15DB684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81" name="Picture 1347" descr="F-LED201 new design">
          <a:extLst>
            <a:ext uri="{FF2B5EF4-FFF2-40B4-BE49-F238E27FC236}">
              <a16:creationId xmlns:a16="http://schemas.microsoft.com/office/drawing/2014/main" id="{6A34237D-CC39-4125-B662-1E05807C4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82" name="Picture 1347" descr="F-LED201 new design">
          <a:extLst>
            <a:ext uri="{FF2B5EF4-FFF2-40B4-BE49-F238E27FC236}">
              <a16:creationId xmlns:a16="http://schemas.microsoft.com/office/drawing/2014/main" id="{6464581D-6FAE-43FD-BF18-4B91BD0A7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83" name="Picture 1347" descr="F-LED201 new design">
          <a:extLst>
            <a:ext uri="{FF2B5EF4-FFF2-40B4-BE49-F238E27FC236}">
              <a16:creationId xmlns:a16="http://schemas.microsoft.com/office/drawing/2014/main" id="{CCA4AECF-14C0-46F9-AA90-62712A220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84" name="Picture 1347" descr="F-LED201 new design">
          <a:extLst>
            <a:ext uri="{FF2B5EF4-FFF2-40B4-BE49-F238E27FC236}">
              <a16:creationId xmlns:a16="http://schemas.microsoft.com/office/drawing/2014/main" id="{C177C89C-8A39-4C15-9E9C-44E18E804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85" name="Picture 1347" descr="F-LED201 new design">
          <a:extLst>
            <a:ext uri="{FF2B5EF4-FFF2-40B4-BE49-F238E27FC236}">
              <a16:creationId xmlns:a16="http://schemas.microsoft.com/office/drawing/2014/main" id="{36DBEBEA-3BBE-478A-BFCD-BF5DAADC3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86" name="Picture 1347" descr="F-LED201 new design">
          <a:extLst>
            <a:ext uri="{FF2B5EF4-FFF2-40B4-BE49-F238E27FC236}">
              <a16:creationId xmlns:a16="http://schemas.microsoft.com/office/drawing/2014/main" id="{E5FF911E-2F9E-4A5A-918D-BF702C9517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87" name="Picture 1347" descr="F-LED201 new design">
          <a:extLst>
            <a:ext uri="{FF2B5EF4-FFF2-40B4-BE49-F238E27FC236}">
              <a16:creationId xmlns:a16="http://schemas.microsoft.com/office/drawing/2014/main" id="{C6308AC3-7C80-47CB-9F42-CE2E85B8F4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88" name="Picture 1347" descr="F-LED201 new design">
          <a:extLst>
            <a:ext uri="{FF2B5EF4-FFF2-40B4-BE49-F238E27FC236}">
              <a16:creationId xmlns:a16="http://schemas.microsoft.com/office/drawing/2014/main" id="{7BEB3FAB-DD7A-4A0C-9146-796AA2CC5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89" name="Picture 1347" descr="F-LED201 new design">
          <a:extLst>
            <a:ext uri="{FF2B5EF4-FFF2-40B4-BE49-F238E27FC236}">
              <a16:creationId xmlns:a16="http://schemas.microsoft.com/office/drawing/2014/main" id="{0D3FF748-262D-4176-B5D9-2551C7B10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90" name="Picture 1347" descr="F-LED201 new design">
          <a:extLst>
            <a:ext uri="{FF2B5EF4-FFF2-40B4-BE49-F238E27FC236}">
              <a16:creationId xmlns:a16="http://schemas.microsoft.com/office/drawing/2014/main" id="{D7475F4B-CF84-46EA-A8F3-A5F856EBA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91" name="Picture 1347" descr="F-LED201 new design">
          <a:extLst>
            <a:ext uri="{FF2B5EF4-FFF2-40B4-BE49-F238E27FC236}">
              <a16:creationId xmlns:a16="http://schemas.microsoft.com/office/drawing/2014/main" id="{5958028A-AE9F-426B-8DF4-2DD25ECED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92" name="Picture 1347" descr="F-LED201 new design">
          <a:extLst>
            <a:ext uri="{FF2B5EF4-FFF2-40B4-BE49-F238E27FC236}">
              <a16:creationId xmlns:a16="http://schemas.microsoft.com/office/drawing/2014/main" id="{83BFADFE-EDE2-474C-BC62-B5DD48A45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93" name="Picture 1347" descr="F-LED201 new design">
          <a:extLst>
            <a:ext uri="{FF2B5EF4-FFF2-40B4-BE49-F238E27FC236}">
              <a16:creationId xmlns:a16="http://schemas.microsoft.com/office/drawing/2014/main" id="{BBC36953-568C-4624-9980-36365AB20C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94" name="Picture 1347" descr="F-LED201 new design">
          <a:extLst>
            <a:ext uri="{FF2B5EF4-FFF2-40B4-BE49-F238E27FC236}">
              <a16:creationId xmlns:a16="http://schemas.microsoft.com/office/drawing/2014/main" id="{B5C2B98A-6AFB-45F4-9241-33D532DB4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95" name="Picture 1347" descr="F-LED201 new design">
          <a:extLst>
            <a:ext uri="{FF2B5EF4-FFF2-40B4-BE49-F238E27FC236}">
              <a16:creationId xmlns:a16="http://schemas.microsoft.com/office/drawing/2014/main" id="{D1E18E15-3B42-412A-9E8B-72C958B72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96" name="Picture 1347" descr="F-LED201 new design">
          <a:extLst>
            <a:ext uri="{FF2B5EF4-FFF2-40B4-BE49-F238E27FC236}">
              <a16:creationId xmlns:a16="http://schemas.microsoft.com/office/drawing/2014/main" id="{E5FBF577-B0C3-4423-A059-E90841C1E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97" name="Picture 1347" descr="F-LED201 new design">
          <a:extLst>
            <a:ext uri="{FF2B5EF4-FFF2-40B4-BE49-F238E27FC236}">
              <a16:creationId xmlns:a16="http://schemas.microsoft.com/office/drawing/2014/main" id="{2F2545C9-8BCB-4339-B6BF-B4CF6BCFE2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98" name="Picture 1347" descr="F-LED201 new design">
          <a:extLst>
            <a:ext uri="{FF2B5EF4-FFF2-40B4-BE49-F238E27FC236}">
              <a16:creationId xmlns:a16="http://schemas.microsoft.com/office/drawing/2014/main" id="{8DD2A7CA-E0DF-4EC1-9CEB-561EEC9D67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699" name="Picture 1347" descr="F-LED201 new design">
          <a:extLst>
            <a:ext uri="{FF2B5EF4-FFF2-40B4-BE49-F238E27FC236}">
              <a16:creationId xmlns:a16="http://schemas.microsoft.com/office/drawing/2014/main" id="{BECB8937-9EC2-49D6-B978-1C808A13C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00" name="Picture 1347" descr="F-LED201 new design">
          <a:extLst>
            <a:ext uri="{FF2B5EF4-FFF2-40B4-BE49-F238E27FC236}">
              <a16:creationId xmlns:a16="http://schemas.microsoft.com/office/drawing/2014/main" id="{9ACC4C7D-7103-4D4E-9B27-EBF7A936F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01" name="Picture 1347" descr="F-LED201 new design">
          <a:extLst>
            <a:ext uri="{FF2B5EF4-FFF2-40B4-BE49-F238E27FC236}">
              <a16:creationId xmlns:a16="http://schemas.microsoft.com/office/drawing/2014/main" id="{3C1898A6-4E44-461F-8E5B-F7E367C4B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02" name="Picture 1347" descr="F-LED201 new design">
          <a:extLst>
            <a:ext uri="{FF2B5EF4-FFF2-40B4-BE49-F238E27FC236}">
              <a16:creationId xmlns:a16="http://schemas.microsoft.com/office/drawing/2014/main" id="{E3455CCA-93C4-4F48-88F1-E264EFF82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03" name="Picture 1347" descr="F-LED201 new design">
          <a:extLst>
            <a:ext uri="{FF2B5EF4-FFF2-40B4-BE49-F238E27FC236}">
              <a16:creationId xmlns:a16="http://schemas.microsoft.com/office/drawing/2014/main" id="{8B7D5CFB-4A3F-4028-A680-72702AB6F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04" name="Picture 1347" descr="F-LED201 new design">
          <a:extLst>
            <a:ext uri="{FF2B5EF4-FFF2-40B4-BE49-F238E27FC236}">
              <a16:creationId xmlns:a16="http://schemas.microsoft.com/office/drawing/2014/main" id="{A150F03B-2A93-4755-B323-C5F6D2845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05" name="Picture 1347" descr="F-LED201 new design">
          <a:extLst>
            <a:ext uri="{FF2B5EF4-FFF2-40B4-BE49-F238E27FC236}">
              <a16:creationId xmlns:a16="http://schemas.microsoft.com/office/drawing/2014/main" id="{C66CA40E-F973-449B-904E-B4CD5520A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06" name="Picture 1347" descr="F-LED201 new design">
          <a:extLst>
            <a:ext uri="{FF2B5EF4-FFF2-40B4-BE49-F238E27FC236}">
              <a16:creationId xmlns:a16="http://schemas.microsoft.com/office/drawing/2014/main" id="{11D95AD7-3B5F-433A-A02A-64E8914368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07" name="Picture 1347" descr="F-LED201 new design">
          <a:extLst>
            <a:ext uri="{FF2B5EF4-FFF2-40B4-BE49-F238E27FC236}">
              <a16:creationId xmlns:a16="http://schemas.microsoft.com/office/drawing/2014/main" id="{26368F04-C077-4A23-AF64-D77EB07C79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08" name="Picture 1347" descr="F-LED201 new design">
          <a:extLst>
            <a:ext uri="{FF2B5EF4-FFF2-40B4-BE49-F238E27FC236}">
              <a16:creationId xmlns:a16="http://schemas.microsoft.com/office/drawing/2014/main" id="{0A4DDC03-9733-4F3F-8402-3AB936AF3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09" name="Picture 1347" descr="F-LED201 new design">
          <a:extLst>
            <a:ext uri="{FF2B5EF4-FFF2-40B4-BE49-F238E27FC236}">
              <a16:creationId xmlns:a16="http://schemas.microsoft.com/office/drawing/2014/main" id="{85641256-9B89-4481-84BA-9FFE69C5AC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10" name="Picture 1347" descr="F-LED201 new design">
          <a:extLst>
            <a:ext uri="{FF2B5EF4-FFF2-40B4-BE49-F238E27FC236}">
              <a16:creationId xmlns:a16="http://schemas.microsoft.com/office/drawing/2014/main" id="{862A688F-2F35-4297-A493-A66760D16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11" name="Picture 1347" descr="F-LED201 new design">
          <a:extLst>
            <a:ext uri="{FF2B5EF4-FFF2-40B4-BE49-F238E27FC236}">
              <a16:creationId xmlns:a16="http://schemas.microsoft.com/office/drawing/2014/main" id="{86C43444-A4C8-4F4A-8CCD-82E084B3B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12" name="Picture 1347" descr="F-LED201 new design">
          <a:extLst>
            <a:ext uri="{FF2B5EF4-FFF2-40B4-BE49-F238E27FC236}">
              <a16:creationId xmlns:a16="http://schemas.microsoft.com/office/drawing/2014/main" id="{6358EC4A-57D7-4A31-B569-D017D5202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13" name="Picture 1347" descr="F-LED201 new design">
          <a:extLst>
            <a:ext uri="{FF2B5EF4-FFF2-40B4-BE49-F238E27FC236}">
              <a16:creationId xmlns:a16="http://schemas.microsoft.com/office/drawing/2014/main" id="{119BDF7B-B9DD-4B20-B226-962D98108F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14" name="Picture 1347" descr="F-LED201 new design">
          <a:extLst>
            <a:ext uri="{FF2B5EF4-FFF2-40B4-BE49-F238E27FC236}">
              <a16:creationId xmlns:a16="http://schemas.microsoft.com/office/drawing/2014/main" id="{8305D124-20EC-49A9-B29B-ECDB5C689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15" name="Picture 1347" descr="F-LED201 new design">
          <a:extLst>
            <a:ext uri="{FF2B5EF4-FFF2-40B4-BE49-F238E27FC236}">
              <a16:creationId xmlns:a16="http://schemas.microsoft.com/office/drawing/2014/main" id="{E95E6257-2947-41A5-8C28-0D618918B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16" name="Picture 1347" descr="F-LED201 new design">
          <a:extLst>
            <a:ext uri="{FF2B5EF4-FFF2-40B4-BE49-F238E27FC236}">
              <a16:creationId xmlns:a16="http://schemas.microsoft.com/office/drawing/2014/main" id="{FF831DAA-B2C2-42CD-A071-4C3F27A3FB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17" name="Picture 1347" descr="F-LED201 new design">
          <a:extLst>
            <a:ext uri="{FF2B5EF4-FFF2-40B4-BE49-F238E27FC236}">
              <a16:creationId xmlns:a16="http://schemas.microsoft.com/office/drawing/2014/main" id="{485F2267-9517-4D8E-83B9-B0CBF3BED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18" name="Picture 1347" descr="F-LED201 new design">
          <a:extLst>
            <a:ext uri="{FF2B5EF4-FFF2-40B4-BE49-F238E27FC236}">
              <a16:creationId xmlns:a16="http://schemas.microsoft.com/office/drawing/2014/main" id="{1F6E0004-8ABC-4844-823C-9E6B0D0A6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19" name="Picture 1347" descr="F-LED201 new design">
          <a:extLst>
            <a:ext uri="{FF2B5EF4-FFF2-40B4-BE49-F238E27FC236}">
              <a16:creationId xmlns:a16="http://schemas.microsoft.com/office/drawing/2014/main" id="{A3F7BD37-D484-441C-9544-EBCFB6C39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20" name="Picture 1347" descr="F-LED201 new design">
          <a:extLst>
            <a:ext uri="{FF2B5EF4-FFF2-40B4-BE49-F238E27FC236}">
              <a16:creationId xmlns:a16="http://schemas.microsoft.com/office/drawing/2014/main" id="{F636D146-2140-49ED-91AD-30019C771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21" name="Picture 1347" descr="F-LED201 new design">
          <a:extLst>
            <a:ext uri="{FF2B5EF4-FFF2-40B4-BE49-F238E27FC236}">
              <a16:creationId xmlns:a16="http://schemas.microsoft.com/office/drawing/2014/main" id="{63872B0B-ED59-40A2-A86F-A9AF96F00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22" name="Picture 1347" descr="F-LED201 new design">
          <a:extLst>
            <a:ext uri="{FF2B5EF4-FFF2-40B4-BE49-F238E27FC236}">
              <a16:creationId xmlns:a16="http://schemas.microsoft.com/office/drawing/2014/main" id="{D027BEC1-ADB9-4F93-B6CF-A7F114C90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23" name="Picture 1347" descr="F-LED201 new design">
          <a:extLst>
            <a:ext uri="{FF2B5EF4-FFF2-40B4-BE49-F238E27FC236}">
              <a16:creationId xmlns:a16="http://schemas.microsoft.com/office/drawing/2014/main" id="{9FB90498-D346-4E80-8F3D-D06E42DCE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24" name="Picture 1347" descr="F-LED201 new design">
          <a:extLst>
            <a:ext uri="{FF2B5EF4-FFF2-40B4-BE49-F238E27FC236}">
              <a16:creationId xmlns:a16="http://schemas.microsoft.com/office/drawing/2014/main" id="{91B45531-06D3-4F23-92C8-68D69236C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25" name="Picture 1347" descr="F-LED201 new design">
          <a:extLst>
            <a:ext uri="{FF2B5EF4-FFF2-40B4-BE49-F238E27FC236}">
              <a16:creationId xmlns:a16="http://schemas.microsoft.com/office/drawing/2014/main" id="{CC6D3348-0C20-454E-AF84-999E58A28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26" name="Picture 1347" descr="F-LED201 new design">
          <a:extLst>
            <a:ext uri="{FF2B5EF4-FFF2-40B4-BE49-F238E27FC236}">
              <a16:creationId xmlns:a16="http://schemas.microsoft.com/office/drawing/2014/main" id="{D1954C12-F8CE-4ECD-9AAE-172CD4A4E9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27" name="Picture 1347" descr="F-LED201 new design">
          <a:extLst>
            <a:ext uri="{FF2B5EF4-FFF2-40B4-BE49-F238E27FC236}">
              <a16:creationId xmlns:a16="http://schemas.microsoft.com/office/drawing/2014/main" id="{81565684-CE52-46D7-B6CF-B0AEEDEB95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28" name="Picture 1347" descr="F-LED201 new design">
          <a:extLst>
            <a:ext uri="{FF2B5EF4-FFF2-40B4-BE49-F238E27FC236}">
              <a16:creationId xmlns:a16="http://schemas.microsoft.com/office/drawing/2014/main" id="{8BC3826A-E8D8-4ADF-B2D4-4E8284737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29" name="Picture 1347" descr="F-LED201 new design">
          <a:extLst>
            <a:ext uri="{FF2B5EF4-FFF2-40B4-BE49-F238E27FC236}">
              <a16:creationId xmlns:a16="http://schemas.microsoft.com/office/drawing/2014/main" id="{4A60536C-3C3F-4669-ACF5-C1DAF2E43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30" name="Picture 1347" descr="F-LED201 new design">
          <a:extLst>
            <a:ext uri="{FF2B5EF4-FFF2-40B4-BE49-F238E27FC236}">
              <a16:creationId xmlns:a16="http://schemas.microsoft.com/office/drawing/2014/main" id="{3984897B-393D-47AD-A9DB-219F95E44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31" name="Picture 1347" descr="F-LED201 new design">
          <a:extLst>
            <a:ext uri="{FF2B5EF4-FFF2-40B4-BE49-F238E27FC236}">
              <a16:creationId xmlns:a16="http://schemas.microsoft.com/office/drawing/2014/main" id="{F0CBEDC3-6C80-42B9-BE88-CC143DFA0C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32" name="Picture 1347" descr="F-LED201 new design">
          <a:extLst>
            <a:ext uri="{FF2B5EF4-FFF2-40B4-BE49-F238E27FC236}">
              <a16:creationId xmlns:a16="http://schemas.microsoft.com/office/drawing/2014/main" id="{89A3A576-3C98-440E-A801-C46906D2C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33" name="Picture 1347" descr="F-LED201 new design">
          <a:extLst>
            <a:ext uri="{FF2B5EF4-FFF2-40B4-BE49-F238E27FC236}">
              <a16:creationId xmlns:a16="http://schemas.microsoft.com/office/drawing/2014/main" id="{4A2FCCFE-8178-4448-ABF6-6533AD90D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34" name="Picture 1347" descr="F-LED201 new design">
          <a:extLst>
            <a:ext uri="{FF2B5EF4-FFF2-40B4-BE49-F238E27FC236}">
              <a16:creationId xmlns:a16="http://schemas.microsoft.com/office/drawing/2014/main" id="{38DD0F8A-AD2F-40F4-8995-C724AC055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35" name="Picture 1347" descr="F-LED201 new design">
          <a:extLst>
            <a:ext uri="{FF2B5EF4-FFF2-40B4-BE49-F238E27FC236}">
              <a16:creationId xmlns:a16="http://schemas.microsoft.com/office/drawing/2014/main" id="{082B954B-4E47-4C90-9C49-F377F9254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36" name="Picture 1347" descr="F-LED201 new design">
          <a:extLst>
            <a:ext uri="{FF2B5EF4-FFF2-40B4-BE49-F238E27FC236}">
              <a16:creationId xmlns:a16="http://schemas.microsoft.com/office/drawing/2014/main" id="{C8702AE6-A0CD-4234-86D3-EF5E50F096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37" name="Picture 1347" descr="F-LED201 new design">
          <a:extLst>
            <a:ext uri="{FF2B5EF4-FFF2-40B4-BE49-F238E27FC236}">
              <a16:creationId xmlns:a16="http://schemas.microsoft.com/office/drawing/2014/main" id="{29D5378C-58BB-4CAF-BD12-03AB22D06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38" name="Picture 1347" descr="F-LED201 new design">
          <a:extLst>
            <a:ext uri="{FF2B5EF4-FFF2-40B4-BE49-F238E27FC236}">
              <a16:creationId xmlns:a16="http://schemas.microsoft.com/office/drawing/2014/main" id="{1DDEAF9D-7445-4DC1-8769-F03C76AE6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39" name="Picture 1347" descr="F-LED201 new design">
          <a:extLst>
            <a:ext uri="{FF2B5EF4-FFF2-40B4-BE49-F238E27FC236}">
              <a16:creationId xmlns:a16="http://schemas.microsoft.com/office/drawing/2014/main" id="{D27C5936-470C-4C99-9475-698A9CAB61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40" name="Picture 1347" descr="F-LED201 new design">
          <a:extLst>
            <a:ext uri="{FF2B5EF4-FFF2-40B4-BE49-F238E27FC236}">
              <a16:creationId xmlns:a16="http://schemas.microsoft.com/office/drawing/2014/main" id="{5D3D9D7B-CA0B-4E09-8B56-5A5E56CCE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41" name="Picture 1347" descr="F-LED201 new design">
          <a:extLst>
            <a:ext uri="{FF2B5EF4-FFF2-40B4-BE49-F238E27FC236}">
              <a16:creationId xmlns:a16="http://schemas.microsoft.com/office/drawing/2014/main" id="{B5D77ECD-7B0D-4D57-BFDF-50DABD74B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42" name="Picture 1347" descr="F-LED201 new design">
          <a:extLst>
            <a:ext uri="{FF2B5EF4-FFF2-40B4-BE49-F238E27FC236}">
              <a16:creationId xmlns:a16="http://schemas.microsoft.com/office/drawing/2014/main" id="{5D4A36B8-F2FE-4DF1-9EF0-12E54B30B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43" name="Picture 1347" descr="F-LED201 new design">
          <a:extLst>
            <a:ext uri="{FF2B5EF4-FFF2-40B4-BE49-F238E27FC236}">
              <a16:creationId xmlns:a16="http://schemas.microsoft.com/office/drawing/2014/main" id="{F6FFA617-F16C-4EC8-89AF-7E5486326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44" name="Picture 1347" descr="F-LED201 new design">
          <a:extLst>
            <a:ext uri="{FF2B5EF4-FFF2-40B4-BE49-F238E27FC236}">
              <a16:creationId xmlns:a16="http://schemas.microsoft.com/office/drawing/2014/main" id="{8B944DB2-E98F-41EB-BAF3-D13E1D247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45" name="Picture 1347" descr="F-LED201 new design">
          <a:extLst>
            <a:ext uri="{FF2B5EF4-FFF2-40B4-BE49-F238E27FC236}">
              <a16:creationId xmlns:a16="http://schemas.microsoft.com/office/drawing/2014/main" id="{115AB004-9B6C-4C93-915B-D7C7E76D1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46" name="Picture 1347" descr="F-LED201 new design">
          <a:extLst>
            <a:ext uri="{FF2B5EF4-FFF2-40B4-BE49-F238E27FC236}">
              <a16:creationId xmlns:a16="http://schemas.microsoft.com/office/drawing/2014/main" id="{DF020936-2909-4925-B17B-1A2E5857F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47" name="Picture 1347" descr="F-LED201 new design">
          <a:extLst>
            <a:ext uri="{FF2B5EF4-FFF2-40B4-BE49-F238E27FC236}">
              <a16:creationId xmlns:a16="http://schemas.microsoft.com/office/drawing/2014/main" id="{CF17B777-10AA-45F6-90A7-DA0EC1954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48" name="Picture 1347" descr="F-LED201 new design">
          <a:extLst>
            <a:ext uri="{FF2B5EF4-FFF2-40B4-BE49-F238E27FC236}">
              <a16:creationId xmlns:a16="http://schemas.microsoft.com/office/drawing/2014/main" id="{CADC1207-CC3A-4466-997E-10119D154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49" name="Picture 1347" descr="F-LED201 new design">
          <a:extLst>
            <a:ext uri="{FF2B5EF4-FFF2-40B4-BE49-F238E27FC236}">
              <a16:creationId xmlns:a16="http://schemas.microsoft.com/office/drawing/2014/main" id="{C940E8C4-D4B6-4906-80BB-222A67C9F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50" name="Picture 1347" descr="F-LED201 new design">
          <a:extLst>
            <a:ext uri="{FF2B5EF4-FFF2-40B4-BE49-F238E27FC236}">
              <a16:creationId xmlns:a16="http://schemas.microsoft.com/office/drawing/2014/main" id="{9009764B-8CDC-4F4A-BBAD-C98B8E6D35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51" name="Picture 1347" descr="F-LED201 new design">
          <a:extLst>
            <a:ext uri="{FF2B5EF4-FFF2-40B4-BE49-F238E27FC236}">
              <a16:creationId xmlns:a16="http://schemas.microsoft.com/office/drawing/2014/main" id="{2016AD47-7989-4303-9A14-0554CD14D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52" name="Picture 1347" descr="F-LED201 new design">
          <a:extLst>
            <a:ext uri="{FF2B5EF4-FFF2-40B4-BE49-F238E27FC236}">
              <a16:creationId xmlns:a16="http://schemas.microsoft.com/office/drawing/2014/main" id="{6CA45194-51FA-488C-8F2D-6B53847B1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53" name="Picture 1347" descr="F-LED201 new design">
          <a:extLst>
            <a:ext uri="{FF2B5EF4-FFF2-40B4-BE49-F238E27FC236}">
              <a16:creationId xmlns:a16="http://schemas.microsoft.com/office/drawing/2014/main" id="{48FAFC29-40A1-4699-95E9-E79B7B833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54" name="Picture 1347" descr="F-LED201 new design">
          <a:extLst>
            <a:ext uri="{FF2B5EF4-FFF2-40B4-BE49-F238E27FC236}">
              <a16:creationId xmlns:a16="http://schemas.microsoft.com/office/drawing/2014/main" id="{752BC4E5-C2BD-4807-9932-A14499C72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55" name="Picture 1347" descr="F-LED201 new design">
          <a:extLst>
            <a:ext uri="{FF2B5EF4-FFF2-40B4-BE49-F238E27FC236}">
              <a16:creationId xmlns:a16="http://schemas.microsoft.com/office/drawing/2014/main" id="{93DD17B7-B824-4254-905C-2D38B3CE33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56" name="Picture 1347" descr="F-LED201 new design">
          <a:extLst>
            <a:ext uri="{FF2B5EF4-FFF2-40B4-BE49-F238E27FC236}">
              <a16:creationId xmlns:a16="http://schemas.microsoft.com/office/drawing/2014/main" id="{A99DA13A-5960-4C81-A519-43488C5FC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57" name="Picture 1347" descr="F-LED201 new design">
          <a:extLst>
            <a:ext uri="{FF2B5EF4-FFF2-40B4-BE49-F238E27FC236}">
              <a16:creationId xmlns:a16="http://schemas.microsoft.com/office/drawing/2014/main" id="{C62F732C-42D5-440A-B6F5-596AF3FA7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58" name="Picture 1347" descr="F-LED201 new design">
          <a:extLst>
            <a:ext uri="{FF2B5EF4-FFF2-40B4-BE49-F238E27FC236}">
              <a16:creationId xmlns:a16="http://schemas.microsoft.com/office/drawing/2014/main" id="{FCFC7569-E85E-4350-A43B-CB8813BFA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59" name="Picture 1347" descr="F-LED201 new design">
          <a:extLst>
            <a:ext uri="{FF2B5EF4-FFF2-40B4-BE49-F238E27FC236}">
              <a16:creationId xmlns:a16="http://schemas.microsoft.com/office/drawing/2014/main" id="{20F56E29-4359-4500-820A-CCA4F0F02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60" name="Picture 1347" descr="F-LED201 new design">
          <a:extLst>
            <a:ext uri="{FF2B5EF4-FFF2-40B4-BE49-F238E27FC236}">
              <a16:creationId xmlns:a16="http://schemas.microsoft.com/office/drawing/2014/main" id="{E096AD23-778E-4268-939A-C9B09EDE3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61" name="Picture 1347" descr="F-LED201 new design">
          <a:extLst>
            <a:ext uri="{FF2B5EF4-FFF2-40B4-BE49-F238E27FC236}">
              <a16:creationId xmlns:a16="http://schemas.microsoft.com/office/drawing/2014/main" id="{B20FCECB-0ED9-4DE6-BD75-1094902977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62" name="Picture 1347" descr="F-LED201 new design">
          <a:extLst>
            <a:ext uri="{FF2B5EF4-FFF2-40B4-BE49-F238E27FC236}">
              <a16:creationId xmlns:a16="http://schemas.microsoft.com/office/drawing/2014/main" id="{1FB19948-2911-437E-88AA-5A35D45D1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63" name="Picture 1347" descr="F-LED201 new design">
          <a:extLst>
            <a:ext uri="{FF2B5EF4-FFF2-40B4-BE49-F238E27FC236}">
              <a16:creationId xmlns:a16="http://schemas.microsoft.com/office/drawing/2014/main" id="{352A3BEF-78C4-41BC-927B-765C3CF2A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64" name="Picture 1347" descr="F-LED201 new design">
          <a:extLst>
            <a:ext uri="{FF2B5EF4-FFF2-40B4-BE49-F238E27FC236}">
              <a16:creationId xmlns:a16="http://schemas.microsoft.com/office/drawing/2014/main" id="{3698FE88-4E65-4047-8ECE-800E64659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65" name="Picture 1347" descr="F-LED201 new design">
          <a:extLst>
            <a:ext uri="{FF2B5EF4-FFF2-40B4-BE49-F238E27FC236}">
              <a16:creationId xmlns:a16="http://schemas.microsoft.com/office/drawing/2014/main" id="{A161D041-F5A6-4D4C-83D6-08C4132939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66" name="Picture 1347" descr="F-LED201 new design">
          <a:extLst>
            <a:ext uri="{FF2B5EF4-FFF2-40B4-BE49-F238E27FC236}">
              <a16:creationId xmlns:a16="http://schemas.microsoft.com/office/drawing/2014/main" id="{8BE40785-CBE9-4F36-884C-B91D7360C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67" name="Picture 1347" descr="F-LED201 new design">
          <a:extLst>
            <a:ext uri="{FF2B5EF4-FFF2-40B4-BE49-F238E27FC236}">
              <a16:creationId xmlns:a16="http://schemas.microsoft.com/office/drawing/2014/main" id="{5CBA4A16-9985-4D44-AE8C-5AF01E28F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68" name="Picture 1347" descr="F-LED201 new design">
          <a:extLst>
            <a:ext uri="{FF2B5EF4-FFF2-40B4-BE49-F238E27FC236}">
              <a16:creationId xmlns:a16="http://schemas.microsoft.com/office/drawing/2014/main" id="{80DB28B7-B627-473E-92EA-D18DB0DD2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69" name="Picture 1347" descr="F-LED201 new design">
          <a:extLst>
            <a:ext uri="{FF2B5EF4-FFF2-40B4-BE49-F238E27FC236}">
              <a16:creationId xmlns:a16="http://schemas.microsoft.com/office/drawing/2014/main" id="{04D06BDE-450B-489B-AEB8-0CA5F275A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70" name="Picture 1347" descr="F-LED201 new design">
          <a:extLst>
            <a:ext uri="{FF2B5EF4-FFF2-40B4-BE49-F238E27FC236}">
              <a16:creationId xmlns:a16="http://schemas.microsoft.com/office/drawing/2014/main" id="{C02A75A5-0D85-4FDC-BA3D-58F76B409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71" name="Picture 1347" descr="F-LED201 new design">
          <a:extLst>
            <a:ext uri="{FF2B5EF4-FFF2-40B4-BE49-F238E27FC236}">
              <a16:creationId xmlns:a16="http://schemas.microsoft.com/office/drawing/2014/main" id="{72E126AC-2FE4-49A4-8F72-14B70167C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72" name="Picture 1347" descr="F-LED201 new design">
          <a:extLst>
            <a:ext uri="{FF2B5EF4-FFF2-40B4-BE49-F238E27FC236}">
              <a16:creationId xmlns:a16="http://schemas.microsoft.com/office/drawing/2014/main" id="{2513E4B6-00D3-4C70-94D3-75DF9E824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73" name="Picture 1347" descr="F-LED201 new design">
          <a:extLst>
            <a:ext uri="{FF2B5EF4-FFF2-40B4-BE49-F238E27FC236}">
              <a16:creationId xmlns:a16="http://schemas.microsoft.com/office/drawing/2014/main" id="{1DAB0795-35A2-4BE5-B7FA-338C630A5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74" name="Picture 1347" descr="F-LED201 new design">
          <a:extLst>
            <a:ext uri="{FF2B5EF4-FFF2-40B4-BE49-F238E27FC236}">
              <a16:creationId xmlns:a16="http://schemas.microsoft.com/office/drawing/2014/main" id="{2A32DEC7-F00C-43A4-88A9-EBBF1B549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75" name="Picture 1347" descr="F-LED201 new design">
          <a:extLst>
            <a:ext uri="{FF2B5EF4-FFF2-40B4-BE49-F238E27FC236}">
              <a16:creationId xmlns:a16="http://schemas.microsoft.com/office/drawing/2014/main" id="{FD57DF93-A9F9-4C68-B1AC-E0B30A086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76" name="Picture 1347" descr="F-LED201 new design">
          <a:extLst>
            <a:ext uri="{FF2B5EF4-FFF2-40B4-BE49-F238E27FC236}">
              <a16:creationId xmlns:a16="http://schemas.microsoft.com/office/drawing/2014/main" id="{03110AC0-12D0-4F06-869A-6AA2DA0E7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77" name="Picture 1347" descr="F-LED201 new design">
          <a:extLst>
            <a:ext uri="{FF2B5EF4-FFF2-40B4-BE49-F238E27FC236}">
              <a16:creationId xmlns:a16="http://schemas.microsoft.com/office/drawing/2014/main" id="{AB7FDE3B-24E7-42DD-9419-B35D6D0B4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78" name="Picture 1347" descr="F-LED201 new design">
          <a:extLst>
            <a:ext uri="{FF2B5EF4-FFF2-40B4-BE49-F238E27FC236}">
              <a16:creationId xmlns:a16="http://schemas.microsoft.com/office/drawing/2014/main" id="{C92B3A0C-8BE3-4824-A820-39132C557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79" name="Picture 1347" descr="F-LED201 new design">
          <a:extLst>
            <a:ext uri="{FF2B5EF4-FFF2-40B4-BE49-F238E27FC236}">
              <a16:creationId xmlns:a16="http://schemas.microsoft.com/office/drawing/2014/main" id="{C6B98668-EE78-439E-B48E-4730EE24C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80" name="Picture 1347" descr="F-LED201 new design">
          <a:extLst>
            <a:ext uri="{FF2B5EF4-FFF2-40B4-BE49-F238E27FC236}">
              <a16:creationId xmlns:a16="http://schemas.microsoft.com/office/drawing/2014/main" id="{305BEF9B-0E96-4D89-A1D0-C9C7A5DEA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81" name="Picture 1347" descr="F-LED201 new design">
          <a:extLst>
            <a:ext uri="{FF2B5EF4-FFF2-40B4-BE49-F238E27FC236}">
              <a16:creationId xmlns:a16="http://schemas.microsoft.com/office/drawing/2014/main" id="{CC60CC0C-F072-4799-AA4D-38B3F1338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82" name="Picture 1347" descr="F-LED201 new design">
          <a:extLst>
            <a:ext uri="{FF2B5EF4-FFF2-40B4-BE49-F238E27FC236}">
              <a16:creationId xmlns:a16="http://schemas.microsoft.com/office/drawing/2014/main" id="{B6756965-B463-423A-A347-1DFCF0942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83" name="Picture 1347" descr="F-LED201 new design">
          <a:extLst>
            <a:ext uri="{FF2B5EF4-FFF2-40B4-BE49-F238E27FC236}">
              <a16:creationId xmlns:a16="http://schemas.microsoft.com/office/drawing/2014/main" id="{9291B3F1-0F5C-4FA4-8FD2-C3405E829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84" name="Picture 1347" descr="F-LED201 new design">
          <a:extLst>
            <a:ext uri="{FF2B5EF4-FFF2-40B4-BE49-F238E27FC236}">
              <a16:creationId xmlns:a16="http://schemas.microsoft.com/office/drawing/2014/main" id="{1009E383-1805-4F24-BE8A-30A5C0DC1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85" name="Picture 1347" descr="F-LED201 new design">
          <a:extLst>
            <a:ext uri="{FF2B5EF4-FFF2-40B4-BE49-F238E27FC236}">
              <a16:creationId xmlns:a16="http://schemas.microsoft.com/office/drawing/2014/main" id="{A854EFB8-53CB-49D1-B2CC-0213E5036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86" name="Picture 1347" descr="F-LED201 new design">
          <a:extLst>
            <a:ext uri="{FF2B5EF4-FFF2-40B4-BE49-F238E27FC236}">
              <a16:creationId xmlns:a16="http://schemas.microsoft.com/office/drawing/2014/main" id="{F7260F20-3F98-49F8-9FF5-979F32979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87" name="Picture 1347" descr="F-LED201 new design">
          <a:extLst>
            <a:ext uri="{FF2B5EF4-FFF2-40B4-BE49-F238E27FC236}">
              <a16:creationId xmlns:a16="http://schemas.microsoft.com/office/drawing/2014/main" id="{E5327CBC-2A83-489E-A55E-210E85FCF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88" name="Picture 1347" descr="F-LED201 new design">
          <a:extLst>
            <a:ext uri="{FF2B5EF4-FFF2-40B4-BE49-F238E27FC236}">
              <a16:creationId xmlns:a16="http://schemas.microsoft.com/office/drawing/2014/main" id="{6418C08F-DA4E-427F-B7E7-50F42C03A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89" name="Picture 1347" descr="F-LED201 new design">
          <a:extLst>
            <a:ext uri="{FF2B5EF4-FFF2-40B4-BE49-F238E27FC236}">
              <a16:creationId xmlns:a16="http://schemas.microsoft.com/office/drawing/2014/main" id="{1A53B73C-678E-4C0C-9642-F9ACB706B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90" name="Picture 1347" descr="F-LED201 new design">
          <a:extLst>
            <a:ext uri="{FF2B5EF4-FFF2-40B4-BE49-F238E27FC236}">
              <a16:creationId xmlns:a16="http://schemas.microsoft.com/office/drawing/2014/main" id="{06016F55-49D0-4EA3-A616-75A94AD37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91" name="Picture 1347" descr="F-LED201 new design">
          <a:extLst>
            <a:ext uri="{FF2B5EF4-FFF2-40B4-BE49-F238E27FC236}">
              <a16:creationId xmlns:a16="http://schemas.microsoft.com/office/drawing/2014/main" id="{38B924BF-B63F-4580-AA42-E466640D3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92" name="Picture 1347" descr="F-LED201 new design">
          <a:extLst>
            <a:ext uri="{FF2B5EF4-FFF2-40B4-BE49-F238E27FC236}">
              <a16:creationId xmlns:a16="http://schemas.microsoft.com/office/drawing/2014/main" id="{04C93719-A5CD-43C8-AB66-0D9B38620B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93" name="Picture 1347" descr="F-LED201 new design">
          <a:extLst>
            <a:ext uri="{FF2B5EF4-FFF2-40B4-BE49-F238E27FC236}">
              <a16:creationId xmlns:a16="http://schemas.microsoft.com/office/drawing/2014/main" id="{4F57D92B-A0E8-4D58-B487-A62792E3E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94" name="Picture 1347" descr="F-LED201 new design">
          <a:extLst>
            <a:ext uri="{FF2B5EF4-FFF2-40B4-BE49-F238E27FC236}">
              <a16:creationId xmlns:a16="http://schemas.microsoft.com/office/drawing/2014/main" id="{4B9316CA-9556-48F3-AB61-4CF9AB264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95" name="Picture 1347" descr="F-LED201 new design">
          <a:extLst>
            <a:ext uri="{FF2B5EF4-FFF2-40B4-BE49-F238E27FC236}">
              <a16:creationId xmlns:a16="http://schemas.microsoft.com/office/drawing/2014/main" id="{828FA982-898F-485C-B620-48A8FE27B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96" name="Picture 1347" descr="F-LED201 new design">
          <a:extLst>
            <a:ext uri="{FF2B5EF4-FFF2-40B4-BE49-F238E27FC236}">
              <a16:creationId xmlns:a16="http://schemas.microsoft.com/office/drawing/2014/main" id="{915A4B42-F82B-4949-9206-5187FFFEA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97" name="Picture 1347" descr="F-LED201 new design">
          <a:extLst>
            <a:ext uri="{FF2B5EF4-FFF2-40B4-BE49-F238E27FC236}">
              <a16:creationId xmlns:a16="http://schemas.microsoft.com/office/drawing/2014/main" id="{8A5C1714-EB44-4041-AA29-247CB655AE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98" name="Picture 1347" descr="F-LED201 new design">
          <a:extLst>
            <a:ext uri="{FF2B5EF4-FFF2-40B4-BE49-F238E27FC236}">
              <a16:creationId xmlns:a16="http://schemas.microsoft.com/office/drawing/2014/main" id="{1DB98741-11C1-4F89-8A7A-47D6D225E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799" name="Picture 1347" descr="F-LED201 new design">
          <a:extLst>
            <a:ext uri="{FF2B5EF4-FFF2-40B4-BE49-F238E27FC236}">
              <a16:creationId xmlns:a16="http://schemas.microsoft.com/office/drawing/2014/main" id="{F41BF52B-EDC9-40D7-A105-B409DD67D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00" name="Picture 1347" descr="F-LED201 new design">
          <a:extLst>
            <a:ext uri="{FF2B5EF4-FFF2-40B4-BE49-F238E27FC236}">
              <a16:creationId xmlns:a16="http://schemas.microsoft.com/office/drawing/2014/main" id="{266B6CCF-1576-4C67-A2D0-56153D575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01" name="Picture 1347" descr="F-LED201 new design">
          <a:extLst>
            <a:ext uri="{FF2B5EF4-FFF2-40B4-BE49-F238E27FC236}">
              <a16:creationId xmlns:a16="http://schemas.microsoft.com/office/drawing/2014/main" id="{366486D0-F2E4-41E8-A81F-3D90780EC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02" name="Picture 1347" descr="F-LED201 new design">
          <a:extLst>
            <a:ext uri="{FF2B5EF4-FFF2-40B4-BE49-F238E27FC236}">
              <a16:creationId xmlns:a16="http://schemas.microsoft.com/office/drawing/2014/main" id="{C8EE790C-B5D9-4293-92CF-F54B98FCD8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03" name="Picture 1347" descr="F-LED201 new design">
          <a:extLst>
            <a:ext uri="{FF2B5EF4-FFF2-40B4-BE49-F238E27FC236}">
              <a16:creationId xmlns:a16="http://schemas.microsoft.com/office/drawing/2014/main" id="{D15726E1-2773-4263-907B-86BBB53B42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04" name="Picture 1347" descr="F-LED201 new design">
          <a:extLst>
            <a:ext uri="{FF2B5EF4-FFF2-40B4-BE49-F238E27FC236}">
              <a16:creationId xmlns:a16="http://schemas.microsoft.com/office/drawing/2014/main" id="{31061624-1CB5-4913-A695-DEFEE1131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05" name="Picture 1347" descr="F-LED201 new design">
          <a:extLst>
            <a:ext uri="{FF2B5EF4-FFF2-40B4-BE49-F238E27FC236}">
              <a16:creationId xmlns:a16="http://schemas.microsoft.com/office/drawing/2014/main" id="{359BC87A-58D0-48BA-B31D-61FA7F377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06" name="Picture 1347" descr="F-LED201 new design">
          <a:extLst>
            <a:ext uri="{FF2B5EF4-FFF2-40B4-BE49-F238E27FC236}">
              <a16:creationId xmlns:a16="http://schemas.microsoft.com/office/drawing/2014/main" id="{0F79A233-1916-4454-973A-8C11CC7FF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07" name="Picture 1347" descr="F-LED201 new design">
          <a:extLst>
            <a:ext uri="{FF2B5EF4-FFF2-40B4-BE49-F238E27FC236}">
              <a16:creationId xmlns:a16="http://schemas.microsoft.com/office/drawing/2014/main" id="{69106E25-36E2-4EF7-9420-E50A13961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08" name="Picture 1347" descr="F-LED201 new design">
          <a:extLst>
            <a:ext uri="{FF2B5EF4-FFF2-40B4-BE49-F238E27FC236}">
              <a16:creationId xmlns:a16="http://schemas.microsoft.com/office/drawing/2014/main" id="{D789B747-12CE-4031-B53E-254DBA230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09" name="Picture 1347" descr="F-LED201 new design">
          <a:extLst>
            <a:ext uri="{FF2B5EF4-FFF2-40B4-BE49-F238E27FC236}">
              <a16:creationId xmlns:a16="http://schemas.microsoft.com/office/drawing/2014/main" id="{D8538028-DA7C-44D8-BB82-1A294A5AD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10" name="Picture 1347" descr="F-LED201 new design">
          <a:extLst>
            <a:ext uri="{FF2B5EF4-FFF2-40B4-BE49-F238E27FC236}">
              <a16:creationId xmlns:a16="http://schemas.microsoft.com/office/drawing/2014/main" id="{F2BFDCF6-39A6-40D5-9720-A8F41E4973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11" name="Picture 1347" descr="F-LED201 new design">
          <a:extLst>
            <a:ext uri="{FF2B5EF4-FFF2-40B4-BE49-F238E27FC236}">
              <a16:creationId xmlns:a16="http://schemas.microsoft.com/office/drawing/2014/main" id="{175B993C-EE74-402F-B15F-8DCE8F4A1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12" name="Picture 1347" descr="F-LED201 new design">
          <a:extLst>
            <a:ext uri="{FF2B5EF4-FFF2-40B4-BE49-F238E27FC236}">
              <a16:creationId xmlns:a16="http://schemas.microsoft.com/office/drawing/2014/main" id="{7C811B0D-3543-4E86-8C39-2D1D1106E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13" name="Picture 1347" descr="F-LED201 new design">
          <a:extLst>
            <a:ext uri="{FF2B5EF4-FFF2-40B4-BE49-F238E27FC236}">
              <a16:creationId xmlns:a16="http://schemas.microsoft.com/office/drawing/2014/main" id="{7D6AD180-DF48-432B-991F-D411A6EDA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14" name="Picture 1347" descr="F-LED201 new design">
          <a:extLst>
            <a:ext uri="{FF2B5EF4-FFF2-40B4-BE49-F238E27FC236}">
              <a16:creationId xmlns:a16="http://schemas.microsoft.com/office/drawing/2014/main" id="{387DE487-2986-4437-A411-789C74C59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15" name="Picture 1347" descr="F-LED201 new design">
          <a:extLst>
            <a:ext uri="{FF2B5EF4-FFF2-40B4-BE49-F238E27FC236}">
              <a16:creationId xmlns:a16="http://schemas.microsoft.com/office/drawing/2014/main" id="{33988DDC-418A-45D1-98F0-2CE366FBC3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16" name="Picture 1347" descr="F-LED201 new design">
          <a:extLst>
            <a:ext uri="{FF2B5EF4-FFF2-40B4-BE49-F238E27FC236}">
              <a16:creationId xmlns:a16="http://schemas.microsoft.com/office/drawing/2014/main" id="{17484194-0B52-48B9-BF26-F61EC8D08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17" name="Picture 1347" descr="F-LED201 new design">
          <a:extLst>
            <a:ext uri="{FF2B5EF4-FFF2-40B4-BE49-F238E27FC236}">
              <a16:creationId xmlns:a16="http://schemas.microsoft.com/office/drawing/2014/main" id="{22050AEE-60CE-4C54-A616-52FE5B385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18" name="Picture 1347" descr="F-LED201 new design">
          <a:extLst>
            <a:ext uri="{FF2B5EF4-FFF2-40B4-BE49-F238E27FC236}">
              <a16:creationId xmlns:a16="http://schemas.microsoft.com/office/drawing/2014/main" id="{4DE0BAC3-00FB-44C3-883E-5941340DE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19" name="Picture 1347" descr="F-LED201 new design">
          <a:extLst>
            <a:ext uri="{FF2B5EF4-FFF2-40B4-BE49-F238E27FC236}">
              <a16:creationId xmlns:a16="http://schemas.microsoft.com/office/drawing/2014/main" id="{53D6247C-6497-4DCE-90F4-9DB2317B5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20" name="Picture 1347" descr="F-LED201 new design">
          <a:extLst>
            <a:ext uri="{FF2B5EF4-FFF2-40B4-BE49-F238E27FC236}">
              <a16:creationId xmlns:a16="http://schemas.microsoft.com/office/drawing/2014/main" id="{1229DAB8-CFD3-4349-9D7B-65576D58D1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21" name="Picture 1347" descr="F-LED201 new design">
          <a:extLst>
            <a:ext uri="{FF2B5EF4-FFF2-40B4-BE49-F238E27FC236}">
              <a16:creationId xmlns:a16="http://schemas.microsoft.com/office/drawing/2014/main" id="{8D73D6AC-41F0-4EA0-9F26-AEEA5C8873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22" name="Picture 1347" descr="F-LED201 new design">
          <a:extLst>
            <a:ext uri="{FF2B5EF4-FFF2-40B4-BE49-F238E27FC236}">
              <a16:creationId xmlns:a16="http://schemas.microsoft.com/office/drawing/2014/main" id="{CA34A7C3-CB1D-47CA-B31D-8E53677AC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23" name="Picture 1347" descr="F-LED201 new design">
          <a:extLst>
            <a:ext uri="{FF2B5EF4-FFF2-40B4-BE49-F238E27FC236}">
              <a16:creationId xmlns:a16="http://schemas.microsoft.com/office/drawing/2014/main" id="{7D5636C7-29FA-4A48-858D-1647AFCD25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24" name="Picture 1347" descr="F-LED201 new design">
          <a:extLst>
            <a:ext uri="{FF2B5EF4-FFF2-40B4-BE49-F238E27FC236}">
              <a16:creationId xmlns:a16="http://schemas.microsoft.com/office/drawing/2014/main" id="{203B7A04-B8F2-44DF-8004-DC15D264C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25" name="Picture 1347" descr="F-LED201 new design">
          <a:extLst>
            <a:ext uri="{FF2B5EF4-FFF2-40B4-BE49-F238E27FC236}">
              <a16:creationId xmlns:a16="http://schemas.microsoft.com/office/drawing/2014/main" id="{BCDA5776-C1C5-4780-A72F-1E7249AE5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26" name="Picture 1347" descr="F-LED201 new design">
          <a:extLst>
            <a:ext uri="{FF2B5EF4-FFF2-40B4-BE49-F238E27FC236}">
              <a16:creationId xmlns:a16="http://schemas.microsoft.com/office/drawing/2014/main" id="{A99C5F72-45F5-476A-8665-8B3FC96EB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27" name="Picture 1347" descr="F-LED201 new design">
          <a:extLst>
            <a:ext uri="{FF2B5EF4-FFF2-40B4-BE49-F238E27FC236}">
              <a16:creationId xmlns:a16="http://schemas.microsoft.com/office/drawing/2014/main" id="{417F7DF5-571D-4FCB-B832-A646EC410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28" name="Picture 1347" descr="F-LED201 new design">
          <a:extLst>
            <a:ext uri="{FF2B5EF4-FFF2-40B4-BE49-F238E27FC236}">
              <a16:creationId xmlns:a16="http://schemas.microsoft.com/office/drawing/2014/main" id="{D674EFA2-579E-4CCF-B75C-73F6529F8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29" name="Picture 1347" descr="F-LED201 new design">
          <a:extLst>
            <a:ext uri="{FF2B5EF4-FFF2-40B4-BE49-F238E27FC236}">
              <a16:creationId xmlns:a16="http://schemas.microsoft.com/office/drawing/2014/main" id="{375486D3-BBE1-4CA0-A4A7-C437FE888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30" name="Picture 1347" descr="F-LED201 new design">
          <a:extLst>
            <a:ext uri="{FF2B5EF4-FFF2-40B4-BE49-F238E27FC236}">
              <a16:creationId xmlns:a16="http://schemas.microsoft.com/office/drawing/2014/main" id="{B5883253-A1EE-498B-B645-2988CB420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31" name="Picture 1347" descr="F-LED201 new design">
          <a:extLst>
            <a:ext uri="{FF2B5EF4-FFF2-40B4-BE49-F238E27FC236}">
              <a16:creationId xmlns:a16="http://schemas.microsoft.com/office/drawing/2014/main" id="{CD169B8B-82E2-45E7-BB0D-2178A7FBC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32" name="Picture 1347" descr="F-LED201 new design">
          <a:extLst>
            <a:ext uri="{FF2B5EF4-FFF2-40B4-BE49-F238E27FC236}">
              <a16:creationId xmlns:a16="http://schemas.microsoft.com/office/drawing/2014/main" id="{DDDDDC04-769D-421C-9C26-6430E8A6E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33" name="Picture 1347" descr="F-LED201 new design">
          <a:extLst>
            <a:ext uri="{FF2B5EF4-FFF2-40B4-BE49-F238E27FC236}">
              <a16:creationId xmlns:a16="http://schemas.microsoft.com/office/drawing/2014/main" id="{0B2BB3C4-2757-4F8A-AEC8-CD8FB0C21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34" name="Picture 1347" descr="F-LED201 new design">
          <a:extLst>
            <a:ext uri="{FF2B5EF4-FFF2-40B4-BE49-F238E27FC236}">
              <a16:creationId xmlns:a16="http://schemas.microsoft.com/office/drawing/2014/main" id="{FE825AD7-16EA-4416-86C2-8D6ABD2A8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35" name="Picture 1347" descr="F-LED201 new design">
          <a:extLst>
            <a:ext uri="{FF2B5EF4-FFF2-40B4-BE49-F238E27FC236}">
              <a16:creationId xmlns:a16="http://schemas.microsoft.com/office/drawing/2014/main" id="{5DA88B5C-03DF-4FBD-9167-CCB50C7A3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36" name="Picture 1347" descr="F-LED201 new design">
          <a:extLst>
            <a:ext uri="{FF2B5EF4-FFF2-40B4-BE49-F238E27FC236}">
              <a16:creationId xmlns:a16="http://schemas.microsoft.com/office/drawing/2014/main" id="{951DC209-6F1B-48A6-80CE-B1F583261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37" name="Picture 1347" descr="F-LED201 new design">
          <a:extLst>
            <a:ext uri="{FF2B5EF4-FFF2-40B4-BE49-F238E27FC236}">
              <a16:creationId xmlns:a16="http://schemas.microsoft.com/office/drawing/2014/main" id="{E7261D47-936D-458E-870B-60FBC134D9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38" name="Picture 1347" descr="F-LED201 new design">
          <a:extLst>
            <a:ext uri="{FF2B5EF4-FFF2-40B4-BE49-F238E27FC236}">
              <a16:creationId xmlns:a16="http://schemas.microsoft.com/office/drawing/2014/main" id="{F12E8368-7158-4F9A-8C93-DD1D5FD26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39" name="Picture 1347" descr="F-LED201 new design">
          <a:extLst>
            <a:ext uri="{FF2B5EF4-FFF2-40B4-BE49-F238E27FC236}">
              <a16:creationId xmlns:a16="http://schemas.microsoft.com/office/drawing/2014/main" id="{80A06F6D-0A2B-46E7-8156-404C817DC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40" name="Picture 1347" descr="F-LED201 new design">
          <a:extLst>
            <a:ext uri="{FF2B5EF4-FFF2-40B4-BE49-F238E27FC236}">
              <a16:creationId xmlns:a16="http://schemas.microsoft.com/office/drawing/2014/main" id="{7997ECB2-96CB-441B-AC88-DD32A9D03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41" name="Picture 1347" descr="F-LED201 new design">
          <a:extLst>
            <a:ext uri="{FF2B5EF4-FFF2-40B4-BE49-F238E27FC236}">
              <a16:creationId xmlns:a16="http://schemas.microsoft.com/office/drawing/2014/main" id="{B8C7F73D-BFAB-40BA-A105-EE38E741B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42" name="Picture 1347" descr="F-LED201 new design">
          <a:extLst>
            <a:ext uri="{FF2B5EF4-FFF2-40B4-BE49-F238E27FC236}">
              <a16:creationId xmlns:a16="http://schemas.microsoft.com/office/drawing/2014/main" id="{AB73A646-16A4-4046-A0F7-3329E122F2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43" name="Picture 1347" descr="F-LED201 new design">
          <a:extLst>
            <a:ext uri="{FF2B5EF4-FFF2-40B4-BE49-F238E27FC236}">
              <a16:creationId xmlns:a16="http://schemas.microsoft.com/office/drawing/2014/main" id="{E6A9F2B7-7274-48A2-90FB-FBDB976B5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44" name="Picture 1347" descr="F-LED201 new design">
          <a:extLst>
            <a:ext uri="{FF2B5EF4-FFF2-40B4-BE49-F238E27FC236}">
              <a16:creationId xmlns:a16="http://schemas.microsoft.com/office/drawing/2014/main" id="{8FDE53E2-646A-40D0-BB97-48DD3B477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45" name="Picture 1347" descr="F-LED201 new design">
          <a:extLst>
            <a:ext uri="{FF2B5EF4-FFF2-40B4-BE49-F238E27FC236}">
              <a16:creationId xmlns:a16="http://schemas.microsoft.com/office/drawing/2014/main" id="{3845E0B2-D0E4-43E9-806E-A46D29ADF3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46" name="Picture 1347" descr="F-LED201 new design">
          <a:extLst>
            <a:ext uri="{FF2B5EF4-FFF2-40B4-BE49-F238E27FC236}">
              <a16:creationId xmlns:a16="http://schemas.microsoft.com/office/drawing/2014/main" id="{B55A93DA-23D3-407E-A45B-4C5BBF58D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47" name="Picture 1347" descr="F-LED201 new design">
          <a:extLst>
            <a:ext uri="{FF2B5EF4-FFF2-40B4-BE49-F238E27FC236}">
              <a16:creationId xmlns:a16="http://schemas.microsoft.com/office/drawing/2014/main" id="{C4EA99EE-C32F-4A15-8E03-DCF911AA8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48" name="Picture 1347" descr="F-LED201 new design">
          <a:extLst>
            <a:ext uri="{FF2B5EF4-FFF2-40B4-BE49-F238E27FC236}">
              <a16:creationId xmlns:a16="http://schemas.microsoft.com/office/drawing/2014/main" id="{EA2A6872-E038-4021-AE1B-13DF316E0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49" name="Picture 1347" descr="F-LED201 new design">
          <a:extLst>
            <a:ext uri="{FF2B5EF4-FFF2-40B4-BE49-F238E27FC236}">
              <a16:creationId xmlns:a16="http://schemas.microsoft.com/office/drawing/2014/main" id="{5B286F61-235E-476E-B735-9C3DAD78A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50" name="Picture 1347" descr="F-LED201 new design">
          <a:extLst>
            <a:ext uri="{FF2B5EF4-FFF2-40B4-BE49-F238E27FC236}">
              <a16:creationId xmlns:a16="http://schemas.microsoft.com/office/drawing/2014/main" id="{ECBF5186-126B-49AF-BFD5-02E87DC2D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51" name="Picture 1347" descr="F-LED201 new design">
          <a:extLst>
            <a:ext uri="{FF2B5EF4-FFF2-40B4-BE49-F238E27FC236}">
              <a16:creationId xmlns:a16="http://schemas.microsoft.com/office/drawing/2014/main" id="{DCEA0CB0-0A79-457E-88B1-708E63183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52" name="Picture 1347" descr="F-LED201 new design">
          <a:extLst>
            <a:ext uri="{FF2B5EF4-FFF2-40B4-BE49-F238E27FC236}">
              <a16:creationId xmlns:a16="http://schemas.microsoft.com/office/drawing/2014/main" id="{AC89CBD4-3995-47A5-A365-9F3C08D8E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53" name="Picture 1347" descr="F-LED201 new design">
          <a:extLst>
            <a:ext uri="{FF2B5EF4-FFF2-40B4-BE49-F238E27FC236}">
              <a16:creationId xmlns:a16="http://schemas.microsoft.com/office/drawing/2014/main" id="{90C5E42F-C8C9-4091-B258-4904D0992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54" name="Picture 1347" descr="F-LED201 new design">
          <a:extLst>
            <a:ext uri="{FF2B5EF4-FFF2-40B4-BE49-F238E27FC236}">
              <a16:creationId xmlns:a16="http://schemas.microsoft.com/office/drawing/2014/main" id="{28009D75-7561-4574-9C79-DBFAC93E7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55" name="Picture 1347" descr="F-LED201 new design">
          <a:extLst>
            <a:ext uri="{FF2B5EF4-FFF2-40B4-BE49-F238E27FC236}">
              <a16:creationId xmlns:a16="http://schemas.microsoft.com/office/drawing/2014/main" id="{166CC798-E381-4B25-9BED-D88827781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56" name="Picture 1347" descr="F-LED201 new design">
          <a:extLst>
            <a:ext uri="{FF2B5EF4-FFF2-40B4-BE49-F238E27FC236}">
              <a16:creationId xmlns:a16="http://schemas.microsoft.com/office/drawing/2014/main" id="{59126090-8F62-4AD9-B1BE-CF430040B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57" name="Picture 1347" descr="F-LED201 new design">
          <a:extLst>
            <a:ext uri="{FF2B5EF4-FFF2-40B4-BE49-F238E27FC236}">
              <a16:creationId xmlns:a16="http://schemas.microsoft.com/office/drawing/2014/main" id="{C2D59891-A562-4A19-AB44-5D10EFC856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58" name="Picture 1347" descr="F-LED201 new design">
          <a:extLst>
            <a:ext uri="{FF2B5EF4-FFF2-40B4-BE49-F238E27FC236}">
              <a16:creationId xmlns:a16="http://schemas.microsoft.com/office/drawing/2014/main" id="{31C08CC5-5E45-4924-9C59-349EA0C32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59" name="Picture 1347" descr="F-LED201 new design">
          <a:extLst>
            <a:ext uri="{FF2B5EF4-FFF2-40B4-BE49-F238E27FC236}">
              <a16:creationId xmlns:a16="http://schemas.microsoft.com/office/drawing/2014/main" id="{7491BBBB-7CAA-4085-B558-D7E74C2E5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60" name="Picture 1347" descr="F-LED201 new design">
          <a:extLst>
            <a:ext uri="{FF2B5EF4-FFF2-40B4-BE49-F238E27FC236}">
              <a16:creationId xmlns:a16="http://schemas.microsoft.com/office/drawing/2014/main" id="{51F10959-2C97-4942-AF06-5036D733F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61" name="Picture 1347" descr="F-LED201 new design">
          <a:extLst>
            <a:ext uri="{FF2B5EF4-FFF2-40B4-BE49-F238E27FC236}">
              <a16:creationId xmlns:a16="http://schemas.microsoft.com/office/drawing/2014/main" id="{217A8676-CD36-49E0-AB7F-F3EA7277B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62" name="Picture 1347" descr="F-LED201 new design">
          <a:extLst>
            <a:ext uri="{FF2B5EF4-FFF2-40B4-BE49-F238E27FC236}">
              <a16:creationId xmlns:a16="http://schemas.microsoft.com/office/drawing/2014/main" id="{125057EA-B4B8-49FF-91E3-256F8B264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63" name="Picture 1347" descr="F-LED201 new design">
          <a:extLst>
            <a:ext uri="{FF2B5EF4-FFF2-40B4-BE49-F238E27FC236}">
              <a16:creationId xmlns:a16="http://schemas.microsoft.com/office/drawing/2014/main" id="{C768078C-159B-41FD-9526-DC7DF9635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64" name="Picture 1347" descr="F-LED201 new design">
          <a:extLst>
            <a:ext uri="{FF2B5EF4-FFF2-40B4-BE49-F238E27FC236}">
              <a16:creationId xmlns:a16="http://schemas.microsoft.com/office/drawing/2014/main" id="{0A40FC71-91EA-4C52-9600-017C2A851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65" name="Picture 1347" descr="F-LED201 new design">
          <a:extLst>
            <a:ext uri="{FF2B5EF4-FFF2-40B4-BE49-F238E27FC236}">
              <a16:creationId xmlns:a16="http://schemas.microsoft.com/office/drawing/2014/main" id="{FB8F804C-3561-4DEC-8F1C-97E3270BC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66" name="Picture 1347" descr="F-LED201 new design">
          <a:extLst>
            <a:ext uri="{FF2B5EF4-FFF2-40B4-BE49-F238E27FC236}">
              <a16:creationId xmlns:a16="http://schemas.microsoft.com/office/drawing/2014/main" id="{45BC85A2-3540-4AD7-B86A-A1BCADE31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67" name="Picture 1347" descr="F-LED201 new design">
          <a:extLst>
            <a:ext uri="{FF2B5EF4-FFF2-40B4-BE49-F238E27FC236}">
              <a16:creationId xmlns:a16="http://schemas.microsoft.com/office/drawing/2014/main" id="{502DF3ED-6A06-45C1-AC4C-CBA48618A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68" name="Picture 1347" descr="F-LED201 new design">
          <a:extLst>
            <a:ext uri="{FF2B5EF4-FFF2-40B4-BE49-F238E27FC236}">
              <a16:creationId xmlns:a16="http://schemas.microsoft.com/office/drawing/2014/main" id="{9E8F50CC-C78C-46CC-94DC-5C71C10BC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69" name="Picture 1347" descr="F-LED201 new design">
          <a:extLst>
            <a:ext uri="{FF2B5EF4-FFF2-40B4-BE49-F238E27FC236}">
              <a16:creationId xmlns:a16="http://schemas.microsoft.com/office/drawing/2014/main" id="{33098590-6910-430D-85F7-5BC59268F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70" name="Picture 1347" descr="F-LED201 new design">
          <a:extLst>
            <a:ext uri="{FF2B5EF4-FFF2-40B4-BE49-F238E27FC236}">
              <a16:creationId xmlns:a16="http://schemas.microsoft.com/office/drawing/2014/main" id="{F28E56E5-B906-4FAA-9311-E436BD84C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71" name="Picture 1347" descr="F-LED201 new design">
          <a:extLst>
            <a:ext uri="{FF2B5EF4-FFF2-40B4-BE49-F238E27FC236}">
              <a16:creationId xmlns:a16="http://schemas.microsoft.com/office/drawing/2014/main" id="{D3DEB4AB-E6BC-4631-B8F7-DE6A857D0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72" name="Picture 1347" descr="F-LED201 new design">
          <a:extLst>
            <a:ext uri="{FF2B5EF4-FFF2-40B4-BE49-F238E27FC236}">
              <a16:creationId xmlns:a16="http://schemas.microsoft.com/office/drawing/2014/main" id="{E448F88F-7BF8-498D-83BD-FCDA4D1CD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73" name="Picture 1347" descr="F-LED201 new design">
          <a:extLst>
            <a:ext uri="{FF2B5EF4-FFF2-40B4-BE49-F238E27FC236}">
              <a16:creationId xmlns:a16="http://schemas.microsoft.com/office/drawing/2014/main" id="{BDF38DCE-F454-4089-89B9-15EF5F1A9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74" name="Picture 1347" descr="F-LED201 new design">
          <a:extLst>
            <a:ext uri="{FF2B5EF4-FFF2-40B4-BE49-F238E27FC236}">
              <a16:creationId xmlns:a16="http://schemas.microsoft.com/office/drawing/2014/main" id="{88971320-FA40-4DE4-9C5F-B9CD22BB9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75" name="Picture 1347" descr="F-LED201 new design">
          <a:extLst>
            <a:ext uri="{FF2B5EF4-FFF2-40B4-BE49-F238E27FC236}">
              <a16:creationId xmlns:a16="http://schemas.microsoft.com/office/drawing/2014/main" id="{2EE10168-44D4-4E3D-BBFC-137B9D488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76" name="Picture 1347" descr="F-LED201 new design">
          <a:extLst>
            <a:ext uri="{FF2B5EF4-FFF2-40B4-BE49-F238E27FC236}">
              <a16:creationId xmlns:a16="http://schemas.microsoft.com/office/drawing/2014/main" id="{AE30AC5C-AE4C-4052-A1AB-EA7B1111D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77" name="Picture 1347" descr="F-LED201 new design">
          <a:extLst>
            <a:ext uri="{FF2B5EF4-FFF2-40B4-BE49-F238E27FC236}">
              <a16:creationId xmlns:a16="http://schemas.microsoft.com/office/drawing/2014/main" id="{761CB891-3031-4F74-A1CF-D440A0BECA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78" name="Picture 1347" descr="F-LED201 new design">
          <a:extLst>
            <a:ext uri="{FF2B5EF4-FFF2-40B4-BE49-F238E27FC236}">
              <a16:creationId xmlns:a16="http://schemas.microsoft.com/office/drawing/2014/main" id="{BC6F9CC7-C436-4430-9B17-55835824D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79" name="Picture 1347" descr="F-LED201 new design">
          <a:extLst>
            <a:ext uri="{FF2B5EF4-FFF2-40B4-BE49-F238E27FC236}">
              <a16:creationId xmlns:a16="http://schemas.microsoft.com/office/drawing/2014/main" id="{14085D57-8E50-41E8-A9AA-B2A136E55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80" name="Picture 1347" descr="F-LED201 new design">
          <a:extLst>
            <a:ext uri="{FF2B5EF4-FFF2-40B4-BE49-F238E27FC236}">
              <a16:creationId xmlns:a16="http://schemas.microsoft.com/office/drawing/2014/main" id="{B2C94D59-7B5A-44EB-A360-42BEAD94E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81" name="Picture 1347" descr="F-LED201 new design">
          <a:extLst>
            <a:ext uri="{FF2B5EF4-FFF2-40B4-BE49-F238E27FC236}">
              <a16:creationId xmlns:a16="http://schemas.microsoft.com/office/drawing/2014/main" id="{70096140-B4EE-4D8F-BBA5-4FF463151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82" name="Picture 1347" descr="F-LED201 new design">
          <a:extLst>
            <a:ext uri="{FF2B5EF4-FFF2-40B4-BE49-F238E27FC236}">
              <a16:creationId xmlns:a16="http://schemas.microsoft.com/office/drawing/2014/main" id="{28A0720A-044F-4ACF-A16B-AB3280007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83" name="Picture 1347" descr="F-LED201 new design">
          <a:extLst>
            <a:ext uri="{FF2B5EF4-FFF2-40B4-BE49-F238E27FC236}">
              <a16:creationId xmlns:a16="http://schemas.microsoft.com/office/drawing/2014/main" id="{322F8826-E01D-406A-A96E-FC4ECD8B6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84" name="Picture 1347" descr="F-LED201 new design">
          <a:extLst>
            <a:ext uri="{FF2B5EF4-FFF2-40B4-BE49-F238E27FC236}">
              <a16:creationId xmlns:a16="http://schemas.microsoft.com/office/drawing/2014/main" id="{E5592473-4D4F-42F1-B0BA-962A1F025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85" name="Picture 1347" descr="F-LED201 new design">
          <a:extLst>
            <a:ext uri="{FF2B5EF4-FFF2-40B4-BE49-F238E27FC236}">
              <a16:creationId xmlns:a16="http://schemas.microsoft.com/office/drawing/2014/main" id="{83F2D202-81A5-4AB7-ABB5-13EB3755C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86" name="Picture 1347" descr="F-LED201 new design">
          <a:extLst>
            <a:ext uri="{FF2B5EF4-FFF2-40B4-BE49-F238E27FC236}">
              <a16:creationId xmlns:a16="http://schemas.microsoft.com/office/drawing/2014/main" id="{80A3226E-E564-49E6-B1BB-49459BDAE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87" name="Picture 1347" descr="F-LED201 new design">
          <a:extLst>
            <a:ext uri="{FF2B5EF4-FFF2-40B4-BE49-F238E27FC236}">
              <a16:creationId xmlns:a16="http://schemas.microsoft.com/office/drawing/2014/main" id="{5441F123-9782-41A1-BE3F-2E9B93AF2E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88" name="Picture 1347" descr="F-LED201 new design">
          <a:extLst>
            <a:ext uri="{FF2B5EF4-FFF2-40B4-BE49-F238E27FC236}">
              <a16:creationId xmlns:a16="http://schemas.microsoft.com/office/drawing/2014/main" id="{A1E2DB70-8BA4-4633-A0CB-EFA958BC9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89" name="Picture 1347" descr="F-LED201 new design">
          <a:extLst>
            <a:ext uri="{FF2B5EF4-FFF2-40B4-BE49-F238E27FC236}">
              <a16:creationId xmlns:a16="http://schemas.microsoft.com/office/drawing/2014/main" id="{6D6D01BF-9B55-4525-A678-F5C67F774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90" name="Picture 1347" descr="F-LED201 new design">
          <a:extLst>
            <a:ext uri="{FF2B5EF4-FFF2-40B4-BE49-F238E27FC236}">
              <a16:creationId xmlns:a16="http://schemas.microsoft.com/office/drawing/2014/main" id="{2F4928C7-51E1-461F-8C00-4F01ACD39B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91" name="Picture 1347" descr="F-LED201 new design">
          <a:extLst>
            <a:ext uri="{FF2B5EF4-FFF2-40B4-BE49-F238E27FC236}">
              <a16:creationId xmlns:a16="http://schemas.microsoft.com/office/drawing/2014/main" id="{C7C5976F-28EF-4731-9A95-5A28A214A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92" name="Picture 1347" descr="F-LED201 new design">
          <a:extLst>
            <a:ext uri="{FF2B5EF4-FFF2-40B4-BE49-F238E27FC236}">
              <a16:creationId xmlns:a16="http://schemas.microsoft.com/office/drawing/2014/main" id="{E28E0498-C574-4C9A-A252-8CDF71A17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93" name="Picture 1347" descr="F-LED201 new design">
          <a:extLst>
            <a:ext uri="{FF2B5EF4-FFF2-40B4-BE49-F238E27FC236}">
              <a16:creationId xmlns:a16="http://schemas.microsoft.com/office/drawing/2014/main" id="{E56FDC45-B6A7-4CFE-BCC7-D7F680588D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94" name="Picture 1347" descr="F-LED201 new design">
          <a:extLst>
            <a:ext uri="{FF2B5EF4-FFF2-40B4-BE49-F238E27FC236}">
              <a16:creationId xmlns:a16="http://schemas.microsoft.com/office/drawing/2014/main" id="{A7F267BE-6EBE-409C-88CF-15986309F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95" name="Picture 1347" descr="F-LED201 new design">
          <a:extLst>
            <a:ext uri="{FF2B5EF4-FFF2-40B4-BE49-F238E27FC236}">
              <a16:creationId xmlns:a16="http://schemas.microsoft.com/office/drawing/2014/main" id="{31EE5C7F-919E-4C65-BF79-E947CC9EA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96" name="Picture 1347" descr="F-LED201 new design">
          <a:extLst>
            <a:ext uri="{FF2B5EF4-FFF2-40B4-BE49-F238E27FC236}">
              <a16:creationId xmlns:a16="http://schemas.microsoft.com/office/drawing/2014/main" id="{268E6AE7-2E2F-4DF8-995C-FE774783A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97" name="Picture 1347" descr="F-LED201 new design">
          <a:extLst>
            <a:ext uri="{FF2B5EF4-FFF2-40B4-BE49-F238E27FC236}">
              <a16:creationId xmlns:a16="http://schemas.microsoft.com/office/drawing/2014/main" id="{E2D540E2-95CB-4626-B390-333650E24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98" name="Picture 1347" descr="F-LED201 new design">
          <a:extLst>
            <a:ext uri="{FF2B5EF4-FFF2-40B4-BE49-F238E27FC236}">
              <a16:creationId xmlns:a16="http://schemas.microsoft.com/office/drawing/2014/main" id="{3468EBCC-889E-4A25-A235-70E4D1BDC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899" name="Picture 1347" descr="F-LED201 new design">
          <a:extLst>
            <a:ext uri="{FF2B5EF4-FFF2-40B4-BE49-F238E27FC236}">
              <a16:creationId xmlns:a16="http://schemas.microsoft.com/office/drawing/2014/main" id="{785D92D2-75D6-4089-8E66-B15403586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00" name="Picture 1347" descr="F-LED201 new design">
          <a:extLst>
            <a:ext uri="{FF2B5EF4-FFF2-40B4-BE49-F238E27FC236}">
              <a16:creationId xmlns:a16="http://schemas.microsoft.com/office/drawing/2014/main" id="{D1FFC299-BC41-4C68-9B1E-A524FD787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01" name="Picture 1347" descr="F-LED201 new design">
          <a:extLst>
            <a:ext uri="{FF2B5EF4-FFF2-40B4-BE49-F238E27FC236}">
              <a16:creationId xmlns:a16="http://schemas.microsoft.com/office/drawing/2014/main" id="{7A4A143F-71AF-4B4A-82D9-76347E547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02" name="Picture 1347" descr="F-LED201 new design">
          <a:extLst>
            <a:ext uri="{FF2B5EF4-FFF2-40B4-BE49-F238E27FC236}">
              <a16:creationId xmlns:a16="http://schemas.microsoft.com/office/drawing/2014/main" id="{15BA9A89-4752-4561-935D-F5E82739F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03" name="Picture 1347" descr="F-LED201 new design">
          <a:extLst>
            <a:ext uri="{FF2B5EF4-FFF2-40B4-BE49-F238E27FC236}">
              <a16:creationId xmlns:a16="http://schemas.microsoft.com/office/drawing/2014/main" id="{6434E791-857E-48E6-A912-C5B6C6711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04" name="Picture 1347" descr="F-LED201 new design">
          <a:extLst>
            <a:ext uri="{FF2B5EF4-FFF2-40B4-BE49-F238E27FC236}">
              <a16:creationId xmlns:a16="http://schemas.microsoft.com/office/drawing/2014/main" id="{38757631-9E6B-42D8-AA28-8B7FEF0CA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05" name="Picture 1347" descr="F-LED201 new design">
          <a:extLst>
            <a:ext uri="{FF2B5EF4-FFF2-40B4-BE49-F238E27FC236}">
              <a16:creationId xmlns:a16="http://schemas.microsoft.com/office/drawing/2014/main" id="{CD3A7A05-8A9A-4D66-BB44-360A686B5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06" name="Picture 1347" descr="F-LED201 new design">
          <a:extLst>
            <a:ext uri="{FF2B5EF4-FFF2-40B4-BE49-F238E27FC236}">
              <a16:creationId xmlns:a16="http://schemas.microsoft.com/office/drawing/2014/main" id="{D89B0E10-A768-4963-B371-BCCCD4919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07" name="Picture 1347" descr="F-LED201 new design">
          <a:extLst>
            <a:ext uri="{FF2B5EF4-FFF2-40B4-BE49-F238E27FC236}">
              <a16:creationId xmlns:a16="http://schemas.microsoft.com/office/drawing/2014/main" id="{CDE0578F-9449-4D3B-B631-663C84347C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08" name="Picture 1347" descr="F-LED201 new design">
          <a:extLst>
            <a:ext uri="{FF2B5EF4-FFF2-40B4-BE49-F238E27FC236}">
              <a16:creationId xmlns:a16="http://schemas.microsoft.com/office/drawing/2014/main" id="{248A4635-DF74-47A1-8B2E-AD549D2F6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09" name="Picture 1347" descr="F-LED201 new design">
          <a:extLst>
            <a:ext uri="{FF2B5EF4-FFF2-40B4-BE49-F238E27FC236}">
              <a16:creationId xmlns:a16="http://schemas.microsoft.com/office/drawing/2014/main" id="{C294C44B-4BF5-41E9-8739-8FC323395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10" name="Picture 1347" descr="F-LED201 new design">
          <a:extLst>
            <a:ext uri="{FF2B5EF4-FFF2-40B4-BE49-F238E27FC236}">
              <a16:creationId xmlns:a16="http://schemas.microsoft.com/office/drawing/2014/main" id="{7BF0E56C-7924-4A3E-BBCA-3AE3D9BB0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11" name="Picture 1347" descr="F-LED201 new design">
          <a:extLst>
            <a:ext uri="{FF2B5EF4-FFF2-40B4-BE49-F238E27FC236}">
              <a16:creationId xmlns:a16="http://schemas.microsoft.com/office/drawing/2014/main" id="{79A7CB4E-7CD1-46C3-A345-84233351E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12" name="Picture 1347" descr="F-LED201 new design">
          <a:extLst>
            <a:ext uri="{FF2B5EF4-FFF2-40B4-BE49-F238E27FC236}">
              <a16:creationId xmlns:a16="http://schemas.microsoft.com/office/drawing/2014/main" id="{8E7ED5F6-4E16-4F4C-A78A-D1D550138B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13" name="Picture 1347" descr="F-LED201 new design">
          <a:extLst>
            <a:ext uri="{FF2B5EF4-FFF2-40B4-BE49-F238E27FC236}">
              <a16:creationId xmlns:a16="http://schemas.microsoft.com/office/drawing/2014/main" id="{075044DC-E744-4B70-89E0-7658B9F35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14" name="Picture 1347" descr="F-LED201 new design">
          <a:extLst>
            <a:ext uri="{FF2B5EF4-FFF2-40B4-BE49-F238E27FC236}">
              <a16:creationId xmlns:a16="http://schemas.microsoft.com/office/drawing/2014/main" id="{FE41135B-0C5A-4500-AB44-95F4F169D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15" name="Picture 1347" descr="F-LED201 new design">
          <a:extLst>
            <a:ext uri="{FF2B5EF4-FFF2-40B4-BE49-F238E27FC236}">
              <a16:creationId xmlns:a16="http://schemas.microsoft.com/office/drawing/2014/main" id="{08B7CA4E-372C-47C3-B844-46F92AE01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16" name="Picture 1347" descr="F-LED201 new design">
          <a:extLst>
            <a:ext uri="{FF2B5EF4-FFF2-40B4-BE49-F238E27FC236}">
              <a16:creationId xmlns:a16="http://schemas.microsoft.com/office/drawing/2014/main" id="{18EFAEE5-0B33-4BE9-858F-5036C93D29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17" name="Picture 1347" descr="F-LED201 new design">
          <a:extLst>
            <a:ext uri="{FF2B5EF4-FFF2-40B4-BE49-F238E27FC236}">
              <a16:creationId xmlns:a16="http://schemas.microsoft.com/office/drawing/2014/main" id="{961CDBF8-B4F4-42ED-974C-0BA2F3820A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18" name="Picture 1347" descr="F-LED201 new design">
          <a:extLst>
            <a:ext uri="{FF2B5EF4-FFF2-40B4-BE49-F238E27FC236}">
              <a16:creationId xmlns:a16="http://schemas.microsoft.com/office/drawing/2014/main" id="{7AF66BE6-776C-4CEA-B795-AC1820809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19" name="Picture 1347" descr="F-LED201 new design">
          <a:extLst>
            <a:ext uri="{FF2B5EF4-FFF2-40B4-BE49-F238E27FC236}">
              <a16:creationId xmlns:a16="http://schemas.microsoft.com/office/drawing/2014/main" id="{A1B2BE94-2409-4810-A000-BEECCFD515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20" name="Picture 1347" descr="F-LED201 new design">
          <a:extLst>
            <a:ext uri="{FF2B5EF4-FFF2-40B4-BE49-F238E27FC236}">
              <a16:creationId xmlns:a16="http://schemas.microsoft.com/office/drawing/2014/main" id="{31ED7120-26E5-488E-88E6-DF1577049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21" name="Picture 1347" descr="F-LED201 new design">
          <a:extLst>
            <a:ext uri="{FF2B5EF4-FFF2-40B4-BE49-F238E27FC236}">
              <a16:creationId xmlns:a16="http://schemas.microsoft.com/office/drawing/2014/main" id="{C319CADC-DF11-420B-9DF6-9A1D67560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22" name="Picture 1347" descr="F-LED201 new design">
          <a:extLst>
            <a:ext uri="{FF2B5EF4-FFF2-40B4-BE49-F238E27FC236}">
              <a16:creationId xmlns:a16="http://schemas.microsoft.com/office/drawing/2014/main" id="{8A8DB3CC-62AD-451B-B6ED-C0B949B02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23" name="Picture 1347" descr="F-LED201 new design">
          <a:extLst>
            <a:ext uri="{FF2B5EF4-FFF2-40B4-BE49-F238E27FC236}">
              <a16:creationId xmlns:a16="http://schemas.microsoft.com/office/drawing/2014/main" id="{2CDF04AA-CE88-4601-8547-709834E97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24" name="Picture 1347" descr="F-LED201 new design">
          <a:extLst>
            <a:ext uri="{FF2B5EF4-FFF2-40B4-BE49-F238E27FC236}">
              <a16:creationId xmlns:a16="http://schemas.microsoft.com/office/drawing/2014/main" id="{52CBC62B-3535-4FF3-8DE5-083895F0D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25" name="Picture 1347" descr="F-LED201 new design">
          <a:extLst>
            <a:ext uri="{FF2B5EF4-FFF2-40B4-BE49-F238E27FC236}">
              <a16:creationId xmlns:a16="http://schemas.microsoft.com/office/drawing/2014/main" id="{F85079C4-8CCD-48F0-9E22-2A07C6277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26" name="Picture 1347" descr="F-LED201 new design">
          <a:extLst>
            <a:ext uri="{FF2B5EF4-FFF2-40B4-BE49-F238E27FC236}">
              <a16:creationId xmlns:a16="http://schemas.microsoft.com/office/drawing/2014/main" id="{BB82AD9B-A332-49C8-B9DF-03C1C28C9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27" name="Picture 1347" descr="F-LED201 new design">
          <a:extLst>
            <a:ext uri="{FF2B5EF4-FFF2-40B4-BE49-F238E27FC236}">
              <a16:creationId xmlns:a16="http://schemas.microsoft.com/office/drawing/2014/main" id="{D744843F-76E1-4AC3-9074-E5ABD2853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28" name="Picture 1347" descr="F-LED201 new design">
          <a:extLst>
            <a:ext uri="{FF2B5EF4-FFF2-40B4-BE49-F238E27FC236}">
              <a16:creationId xmlns:a16="http://schemas.microsoft.com/office/drawing/2014/main" id="{88FFE55A-69A3-4DC3-B7BA-C22C911EF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29" name="Picture 1347" descr="F-LED201 new design">
          <a:extLst>
            <a:ext uri="{FF2B5EF4-FFF2-40B4-BE49-F238E27FC236}">
              <a16:creationId xmlns:a16="http://schemas.microsoft.com/office/drawing/2014/main" id="{9DD4984E-6F10-43A7-8D3A-3928A26384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30" name="Picture 1347" descr="F-LED201 new design">
          <a:extLst>
            <a:ext uri="{FF2B5EF4-FFF2-40B4-BE49-F238E27FC236}">
              <a16:creationId xmlns:a16="http://schemas.microsoft.com/office/drawing/2014/main" id="{93A36269-9215-4406-8540-90811D390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31" name="Picture 1347" descr="F-LED201 new design">
          <a:extLst>
            <a:ext uri="{FF2B5EF4-FFF2-40B4-BE49-F238E27FC236}">
              <a16:creationId xmlns:a16="http://schemas.microsoft.com/office/drawing/2014/main" id="{418D504B-02E8-4607-9C8A-597445620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32" name="Picture 1347" descr="F-LED201 new design">
          <a:extLst>
            <a:ext uri="{FF2B5EF4-FFF2-40B4-BE49-F238E27FC236}">
              <a16:creationId xmlns:a16="http://schemas.microsoft.com/office/drawing/2014/main" id="{98BAD9B6-919E-4A0B-9C65-A3EB4D162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33" name="Picture 1347" descr="F-LED201 new design">
          <a:extLst>
            <a:ext uri="{FF2B5EF4-FFF2-40B4-BE49-F238E27FC236}">
              <a16:creationId xmlns:a16="http://schemas.microsoft.com/office/drawing/2014/main" id="{E028D739-42B5-4F78-BCD0-7BE48D2E7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34" name="Picture 1347" descr="F-LED201 new design">
          <a:extLst>
            <a:ext uri="{FF2B5EF4-FFF2-40B4-BE49-F238E27FC236}">
              <a16:creationId xmlns:a16="http://schemas.microsoft.com/office/drawing/2014/main" id="{C91B2F6B-6C0F-4DA2-8FDC-A41B0D42A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35" name="Picture 1347" descr="F-LED201 new design">
          <a:extLst>
            <a:ext uri="{FF2B5EF4-FFF2-40B4-BE49-F238E27FC236}">
              <a16:creationId xmlns:a16="http://schemas.microsoft.com/office/drawing/2014/main" id="{F588E0EA-9D31-44AB-BD33-C06CA22D4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36" name="Picture 1347" descr="F-LED201 new design">
          <a:extLst>
            <a:ext uri="{FF2B5EF4-FFF2-40B4-BE49-F238E27FC236}">
              <a16:creationId xmlns:a16="http://schemas.microsoft.com/office/drawing/2014/main" id="{09A6DEB5-D444-4AA9-8443-BBB420C18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37" name="Picture 1347" descr="F-LED201 new design">
          <a:extLst>
            <a:ext uri="{FF2B5EF4-FFF2-40B4-BE49-F238E27FC236}">
              <a16:creationId xmlns:a16="http://schemas.microsoft.com/office/drawing/2014/main" id="{EBA703D5-8B33-44A2-B0FC-F13A844FE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38" name="Picture 1347" descr="F-LED201 new design">
          <a:extLst>
            <a:ext uri="{FF2B5EF4-FFF2-40B4-BE49-F238E27FC236}">
              <a16:creationId xmlns:a16="http://schemas.microsoft.com/office/drawing/2014/main" id="{BE9B22FB-0E50-499D-8ECE-74936F4C73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39" name="Picture 1347" descr="F-LED201 new design">
          <a:extLst>
            <a:ext uri="{FF2B5EF4-FFF2-40B4-BE49-F238E27FC236}">
              <a16:creationId xmlns:a16="http://schemas.microsoft.com/office/drawing/2014/main" id="{4AD08EB3-A542-4452-AAB1-A348BAB4D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40" name="Picture 1347" descr="F-LED201 new design">
          <a:extLst>
            <a:ext uri="{FF2B5EF4-FFF2-40B4-BE49-F238E27FC236}">
              <a16:creationId xmlns:a16="http://schemas.microsoft.com/office/drawing/2014/main" id="{09F48C23-7853-477C-B918-291495B7B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41" name="Picture 1347" descr="F-LED201 new design">
          <a:extLst>
            <a:ext uri="{FF2B5EF4-FFF2-40B4-BE49-F238E27FC236}">
              <a16:creationId xmlns:a16="http://schemas.microsoft.com/office/drawing/2014/main" id="{2C6A3D45-8C9F-4008-82F8-2B1377A3B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42" name="Picture 1347" descr="F-LED201 new design">
          <a:extLst>
            <a:ext uri="{FF2B5EF4-FFF2-40B4-BE49-F238E27FC236}">
              <a16:creationId xmlns:a16="http://schemas.microsoft.com/office/drawing/2014/main" id="{716D4C7C-EB95-4A90-AC8F-3EACE46F1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43" name="Picture 1347" descr="F-LED201 new design">
          <a:extLst>
            <a:ext uri="{FF2B5EF4-FFF2-40B4-BE49-F238E27FC236}">
              <a16:creationId xmlns:a16="http://schemas.microsoft.com/office/drawing/2014/main" id="{A96E4A18-1FE4-4E42-905B-F55D05D64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44" name="Picture 1347" descr="F-LED201 new design">
          <a:extLst>
            <a:ext uri="{FF2B5EF4-FFF2-40B4-BE49-F238E27FC236}">
              <a16:creationId xmlns:a16="http://schemas.microsoft.com/office/drawing/2014/main" id="{093B9B17-D5EA-4AD9-BB09-121F38AD8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45" name="Picture 1347" descr="F-LED201 new design">
          <a:extLst>
            <a:ext uri="{FF2B5EF4-FFF2-40B4-BE49-F238E27FC236}">
              <a16:creationId xmlns:a16="http://schemas.microsoft.com/office/drawing/2014/main" id="{CB237F31-D44E-43AD-A77D-805119F83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46" name="Picture 1347" descr="F-LED201 new design">
          <a:extLst>
            <a:ext uri="{FF2B5EF4-FFF2-40B4-BE49-F238E27FC236}">
              <a16:creationId xmlns:a16="http://schemas.microsoft.com/office/drawing/2014/main" id="{6D2F4D7C-CE11-418F-B11D-D26DDE8E0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47" name="Picture 1347" descr="F-LED201 new design">
          <a:extLst>
            <a:ext uri="{FF2B5EF4-FFF2-40B4-BE49-F238E27FC236}">
              <a16:creationId xmlns:a16="http://schemas.microsoft.com/office/drawing/2014/main" id="{3B6AFD3D-B0B4-472B-8C6D-F12BC3A7D4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48" name="Picture 1347" descr="F-LED201 new design">
          <a:extLst>
            <a:ext uri="{FF2B5EF4-FFF2-40B4-BE49-F238E27FC236}">
              <a16:creationId xmlns:a16="http://schemas.microsoft.com/office/drawing/2014/main" id="{6B98D816-7A78-4CFA-9C99-547E3F972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49" name="Picture 1347" descr="F-LED201 new design">
          <a:extLst>
            <a:ext uri="{FF2B5EF4-FFF2-40B4-BE49-F238E27FC236}">
              <a16:creationId xmlns:a16="http://schemas.microsoft.com/office/drawing/2014/main" id="{F355A8A0-1602-4475-A5A2-2076E007D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50" name="Picture 1347" descr="F-LED201 new design">
          <a:extLst>
            <a:ext uri="{FF2B5EF4-FFF2-40B4-BE49-F238E27FC236}">
              <a16:creationId xmlns:a16="http://schemas.microsoft.com/office/drawing/2014/main" id="{8E6B2797-9729-4E79-B88B-504A50A87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51" name="Picture 1347" descr="F-LED201 new design">
          <a:extLst>
            <a:ext uri="{FF2B5EF4-FFF2-40B4-BE49-F238E27FC236}">
              <a16:creationId xmlns:a16="http://schemas.microsoft.com/office/drawing/2014/main" id="{EE217823-6C1A-4E3F-92C4-F30E93487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52" name="Picture 1347" descr="F-LED201 new design">
          <a:extLst>
            <a:ext uri="{FF2B5EF4-FFF2-40B4-BE49-F238E27FC236}">
              <a16:creationId xmlns:a16="http://schemas.microsoft.com/office/drawing/2014/main" id="{036E368B-1297-40C4-87D2-4C4364D67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53" name="Picture 1347" descr="F-LED201 new design">
          <a:extLst>
            <a:ext uri="{FF2B5EF4-FFF2-40B4-BE49-F238E27FC236}">
              <a16:creationId xmlns:a16="http://schemas.microsoft.com/office/drawing/2014/main" id="{E4EA3439-6186-4D8A-A1DE-610155E74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54" name="Picture 1347" descr="F-LED201 new design">
          <a:extLst>
            <a:ext uri="{FF2B5EF4-FFF2-40B4-BE49-F238E27FC236}">
              <a16:creationId xmlns:a16="http://schemas.microsoft.com/office/drawing/2014/main" id="{0F872C47-3048-4EFB-A765-6CF67493C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55" name="Picture 1347" descr="F-LED201 new design">
          <a:extLst>
            <a:ext uri="{FF2B5EF4-FFF2-40B4-BE49-F238E27FC236}">
              <a16:creationId xmlns:a16="http://schemas.microsoft.com/office/drawing/2014/main" id="{9A6FCE63-F6EB-496B-BEDB-16F95C0A9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56" name="Picture 1347" descr="F-LED201 new design">
          <a:extLst>
            <a:ext uri="{FF2B5EF4-FFF2-40B4-BE49-F238E27FC236}">
              <a16:creationId xmlns:a16="http://schemas.microsoft.com/office/drawing/2014/main" id="{AE7822A6-3130-40F8-8B13-B3B6613B9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57" name="Picture 1347" descr="F-LED201 new design">
          <a:extLst>
            <a:ext uri="{FF2B5EF4-FFF2-40B4-BE49-F238E27FC236}">
              <a16:creationId xmlns:a16="http://schemas.microsoft.com/office/drawing/2014/main" id="{14784D19-57EA-48A5-84B2-EE8AA2CD9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58" name="Picture 1347" descr="F-LED201 new design">
          <a:extLst>
            <a:ext uri="{FF2B5EF4-FFF2-40B4-BE49-F238E27FC236}">
              <a16:creationId xmlns:a16="http://schemas.microsoft.com/office/drawing/2014/main" id="{10D57025-4771-40A9-BD46-0EEE259C9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59" name="Picture 1347" descr="F-LED201 new design">
          <a:extLst>
            <a:ext uri="{FF2B5EF4-FFF2-40B4-BE49-F238E27FC236}">
              <a16:creationId xmlns:a16="http://schemas.microsoft.com/office/drawing/2014/main" id="{1B865423-408A-42C7-B278-D33EE49D2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60" name="Picture 1347" descr="F-LED201 new design">
          <a:extLst>
            <a:ext uri="{FF2B5EF4-FFF2-40B4-BE49-F238E27FC236}">
              <a16:creationId xmlns:a16="http://schemas.microsoft.com/office/drawing/2014/main" id="{5F22E0D0-D7E9-456C-A922-946C4818E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61" name="Picture 1347" descr="F-LED201 new design">
          <a:extLst>
            <a:ext uri="{FF2B5EF4-FFF2-40B4-BE49-F238E27FC236}">
              <a16:creationId xmlns:a16="http://schemas.microsoft.com/office/drawing/2014/main" id="{54B5926E-FA89-4546-8095-9A95EEACD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62" name="Picture 1347" descr="F-LED201 new design">
          <a:extLst>
            <a:ext uri="{FF2B5EF4-FFF2-40B4-BE49-F238E27FC236}">
              <a16:creationId xmlns:a16="http://schemas.microsoft.com/office/drawing/2014/main" id="{0B0B515C-8244-4480-B6BD-F1F7E1FB9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63" name="Picture 1347" descr="F-LED201 new design">
          <a:extLst>
            <a:ext uri="{FF2B5EF4-FFF2-40B4-BE49-F238E27FC236}">
              <a16:creationId xmlns:a16="http://schemas.microsoft.com/office/drawing/2014/main" id="{57CD66E2-E0E6-4AF1-9208-A1A6B8589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64" name="Picture 1347" descr="F-LED201 new design">
          <a:extLst>
            <a:ext uri="{FF2B5EF4-FFF2-40B4-BE49-F238E27FC236}">
              <a16:creationId xmlns:a16="http://schemas.microsoft.com/office/drawing/2014/main" id="{0DC5F757-C381-4D75-BD86-440FC51C1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65" name="Picture 1347" descr="F-LED201 new design">
          <a:extLst>
            <a:ext uri="{FF2B5EF4-FFF2-40B4-BE49-F238E27FC236}">
              <a16:creationId xmlns:a16="http://schemas.microsoft.com/office/drawing/2014/main" id="{12D2DB93-DEC5-4F10-9B55-6BDAE74C4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66" name="Picture 1347" descr="F-LED201 new design">
          <a:extLst>
            <a:ext uri="{FF2B5EF4-FFF2-40B4-BE49-F238E27FC236}">
              <a16:creationId xmlns:a16="http://schemas.microsoft.com/office/drawing/2014/main" id="{C99666F7-E651-463C-B6E3-0BA52234E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67" name="Picture 1347" descr="F-LED201 new design">
          <a:extLst>
            <a:ext uri="{FF2B5EF4-FFF2-40B4-BE49-F238E27FC236}">
              <a16:creationId xmlns:a16="http://schemas.microsoft.com/office/drawing/2014/main" id="{B99EBA53-2681-46EA-B00D-78117812E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68" name="Picture 1347" descr="F-LED201 new design">
          <a:extLst>
            <a:ext uri="{FF2B5EF4-FFF2-40B4-BE49-F238E27FC236}">
              <a16:creationId xmlns:a16="http://schemas.microsoft.com/office/drawing/2014/main" id="{149965C1-BA22-4AAB-91D8-B0997C05F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69" name="Picture 1347" descr="F-LED201 new design">
          <a:extLst>
            <a:ext uri="{FF2B5EF4-FFF2-40B4-BE49-F238E27FC236}">
              <a16:creationId xmlns:a16="http://schemas.microsoft.com/office/drawing/2014/main" id="{A35FE491-3D50-4540-87A4-52C5F6481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70" name="Picture 1347" descr="F-LED201 new design">
          <a:extLst>
            <a:ext uri="{FF2B5EF4-FFF2-40B4-BE49-F238E27FC236}">
              <a16:creationId xmlns:a16="http://schemas.microsoft.com/office/drawing/2014/main" id="{8CF595AE-E14C-4075-B859-A1CC3CF58F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71" name="Picture 1347" descr="F-LED201 new design">
          <a:extLst>
            <a:ext uri="{FF2B5EF4-FFF2-40B4-BE49-F238E27FC236}">
              <a16:creationId xmlns:a16="http://schemas.microsoft.com/office/drawing/2014/main" id="{C40C90C6-04D6-4819-B436-690BB9122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72" name="Picture 1347" descr="F-LED201 new design">
          <a:extLst>
            <a:ext uri="{FF2B5EF4-FFF2-40B4-BE49-F238E27FC236}">
              <a16:creationId xmlns:a16="http://schemas.microsoft.com/office/drawing/2014/main" id="{1E826082-6E32-468F-B271-24663AF01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73" name="Picture 1347" descr="F-LED201 new design">
          <a:extLst>
            <a:ext uri="{FF2B5EF4-FFF2-40B4-BE49-F238E27FC236}">
              <a16:creationId xmlns:a16="http://schemas.microsoft.com/office/drawing/2014/main" id="{0FF2BCEF-18BB-4878-80F3-9CA2AB326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74" name="Picture 1347" descr="F-LED201 new design">
          <a:extLst>
            <a:ext uri="{FF2B5EF4-FFF2-40B4-BE49-F238E27FC236}">
              <a16:creationId xmlns:a16="http://schemas.microsoft.com/office/drawing/2014/main" id="{A7B8270D-1803-4B68-A6DC-BAF7786EE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75" name="Picture 1347" descr="F-LED201 new design">
          <a:extLst>
            <a:ext uri="{FF2B5EF4-FFF2-40B4-BE49-F238E27FC236}">
              <a16:creationId xmlns:a16="http://schemas.microsoft.com/office/drawing/2014/main" id="{0BE27A5E-B446-426D-BBD4-8396017D8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76" name="Picture 1347" descr="F-LED201 new design">
          <a:extLst>
            <a:ext uri="{FF2B5EF4-FFF2-40B4-BE49-F238E27FC236}">
              <a16:creationId xmlns:a16="http://schemas.microsoft.com/office/drawing/2014/main" id="{F95F4438-37B5-4AA9-BCFE-A42696C4A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77" name="Picture 1347" descr="F-LED201 new design">
          <a:extLst>
            <a:ext uri="{FF2B5EF4-FFF2-40B4-BE49-F238E27FC236}">
              <a16:creationId xmlns:a16="http://schemas.microsoft.com/office/drawing/2014/main" id="{6963D836-A8F0-4DB3-B206-C0E5D0ACB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78" name="Picture 1347" descr="F-LED201 new design">
          <a:extLst>
            <a:ext uri="{FF2B5EF4-FFF2-40B4-BE49-F238E27FC236}">
              <a16:creationId xmlns:a16="http://schemas.microsoft.com/office/drawing/2014/main" id="{ADBA2D8C-2E2A-4164-845F-8D3251CAB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79" name="Picture 1347" descr="F-LED201 new design">
          <a:extLst>
            <a:ext uri="{FF2B5EF4-FFF2-40B4-BE49-F238E27FC236}">
              <a16:creationId xmlns:a16="http://schemas.microsoft.com/office/drawing/2014/main" id="{9478D492-B8C4-4EF8-8E5E-AA824EE36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80" name="Picture 1347" descr="F-LED201 new design">
          <a:extLst>
            <a:ext uri="{FF2B5EF4-FFF2-40B4-BE49-F238E27FC236}">
              <a16:creationId xmlns:a16="http://schemas.microsoft.com/office/drawing/2014/main" id="{4D829C19-9EC4-4B29-BDDA-F12D6284AC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81" name="Picture 1347" descr="F-LED201 new design">
          <a:extLst>
            <a:ext uri="{FF2B5EF4-FFF2-40B4-BE49-F238E27FC236}">
              <a16:creationId xmlns:a16="http://schemas.microsoft.com/office/drawing/2014/main" id="{6E96880A-8AF7-47CC-97D1-4A0AFB0CA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82" name="Picture 1347" descr="F-LED201 new design">
          <a:extLst>
            <a:ext uri="{FF2B5EF4-FFF2-40B4-BE49-F238E27FC236}">
              <a16:creationId xmlns:a16="http://schemas.microsoft.com/office/drawing/2014/main" id="{F118083A-10FB-4CA1-ABBF-6A228E8BF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83" name="Picture 1347" descr="F-LED201 new design">
          <a:extLst>
            <a:ext uri="{FF2B5EF4-FFF2-40B4-BE49-F238E27FC236}">
              <a16:creationId xmlns:a16="http://schemas.microsoft.com/office/drawing/2014/main" id="{21E119D6-08AB-4068-9811-911E7DE4F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84" name="Picture 1347" descr="F-LED201 new design">
          <a:extLst>
            <a:ext uri="{FF2B5EF4-FFF2-40B4-BE49-F238E27FC236}">
              <a16:creationId xmlns:a16="http://schemas.microsoft.com/office/drawing/2014/main" id="{4A3A243B-7A03-4026-89E2-3A1850FA3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85" name="Picture 1347" descr="F-LED201 new design">
          <a:extLst>
            <a:ext uri="{FF2B5EF4-FFF2-40B4-BE49-F238E27FC236}">
              <a16:creationId xmlns:a16="http://schemas.microsoft.com/office/drawing/2014/main" id="{DDCABF3C-F8CF-464D-A809-84CC5BFB3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86" name="Picture 1347" descr="F-LED201 new design">
          <a:extLst>
            <a:ext uri="{FF2B5EF4-FFF2-40B4-BE49-F238E27FC236}">
              <a16:creationId xmlns:a16="http://schemas.microsoft.com/office/drawing/2014/main" id="{15438A88-8B88-4353-AFF8-20D57BA8B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87" name="Picture 1347" descr="F-LED201 new design">
          <a:extLst>
            <a:ext uri="{FF2B5EF4-FFF2-40B4-BE49-F238E27FC236}">
              <a16:creationId xmlns:a16="http://schemas.microsoft.com/office/drawing/2014/main" id="{26712ADB-D017-4725-BC07-AAC3376A0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88" name="Picture 1347" descr="F-LED201 new design">
          <a:extLst>
            <a:ext uri="{FF2B5EF4-FFF2-40B4-BE49-F238E27FC236}">
              <a16:creationId xmlns:a16="http://schemas.microsoft.com/office/drawing/2014/main" id="{D42ADF57-01D1-4B01-8F1E-1349223DB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89" name="Picture 1347" descr="F-LED201 new design">
          <a:extLst>
            <a:ext uri="{FF2B5EF4-FFF2-40B4-BE49-F238E27FC236}">
              <a16:creationId xmlns:a16="http://schemas.microsoft.com/office/drawing/2014/main" id="{C94705AB-0984-426E-9AD6-5209B98A1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90" name="Picture 1347" descr="F-LED201 new design">
          <a:extLst>
            <a:ext uri="{FF2B5EF4-FFF2-40B4-BE49-F238E27FC236}">
              <a16:creationId xmlns:a16="http://schemas.microsoft.com/office/drawing/2014/main" id="{CF3FBEDE-4770-458D-AC90-A94E87A5C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91" name="Picture 1347" descr="F-LED201 new design">
          <a:extLst>
            <a:ext uri="{FF2B5EF4-FFF2-40B4-BE49-F238E27FC236}">
              <a16:creationId xmlns:a16="http://schemas.microsoft.com/office/drawing/2014/main" id="{F331880A-F14C-452B-A0AB-A6A44B1AD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92" name="Picture 1347" descr="F-LED201 new design">
          <a:extLst>
            <a:ext uri="{FF2B5EF4-FFF2-40B4-BE49-F238E27FC236}">
              <a16:creationId xmlns:a16="http://schemas.microsoft.com/office/drawing/2014/main" id="{E9C256CB-962C-4262-BDBB-20589B80F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93" name="Picture 1347" descr="F-LED201 new design">
          <a:extLst>
            <a:ext uri="{FF2B5EF4-FFF2-40B4-BE49-F238E27FC236}">
              <a16:creationId xmlns:a16="http://schemas.microsoft.com/office/drawing/2014/main" id="{4A157A2A-621C-4B23-92C3-049C3536B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94" name="Picture 1347" descr="F-LED201 new design">
          <a:extLst>
            <a:ext uri="{FF2B5EF4-FFF2-40B4-BE49-F238E27FC236}">
              <a16:creationId xmlns:a16="http://schemas.microsoft.com/office/drawing/2014/main" id="{2A3AADF1-99A5-425A-A271-877CF67A1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95" name="Picture 1347" descr="F-LED201 new design">
          <a:extLst>
            <a:ext uri="{FF2B5EF4-FFF2-40B4-BE49-F238E27FC236}">
              <a16:creationId xmlns:a16="http://schemas.microsoft.com/office/drawing/2014/main" id="{F4B7F128-AB8A-4C26-8231-28000AFE6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96" name="Picture 1347" descr="F-LED201 new design">
          <a:extLst>
            <a:ext uri="{FF2B5EF4-FFF2-40B4-BE49-F238E27FC236}">
              <a16:creationId xmlns:a16="http://schemas.microsoft.com/office/drawing/2014/main" id="{A4D59007-9171-47FD-AC7F-E8B685740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97" name="Picture 1347" descr="F-LED201 new design">
          <a:extLst>
            <a:ext uri="{FF2B5EF4-FFF2-40B4-BE49-F238E27FC236}">
              <a16:creationId xmlns:a16="http://schemas.microsoft.com/office/drawing/2014/main" id="{364A35E9-8E43-4737-A5EB-81E898D39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98" name="Picture 1347" descr="F-LED201 new design">
          <a:extLst>
            <a:ext uri="{FF2B5EF4-FFF2-40B4-BE49-F238E27FC236}">
              <a16:creationId xmlns:a16="http://schemas.microsoft.com/office/drawing/2014/main" id="{1A3DE2C2-ECFB-4C60-97A7-1C86E9C7F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4999" name="Picture 1347" descr="F-LED201 new design">
          <a:extLst>
            <a:ext uri="{FF2B5EF4-FFF2-40B4-BE49-F238E27FC236}">
              <a16:creationId xmlns:a16="http://schemas.microsoft.com/office/drawing/2014/main" id="{B642F85E-C905-4306-8998-D3B0BA349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00" name="Picture 1347" descr="F-LED201 new design">
          <a:extLst>
            <a:ext uri="{FF2B5EF4-FFF2-40B4-BE49-F238E27FC236}">
              <a16:creationId xmlns:a16="http://schemas.microsoft.com/office/drawing/2014/main" id="{D45E3D46-08D0-4277-81E5-71461E1F3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01" name="Picture 1347" descr="F-LED201 new design">
          <a:extLst>
            <a:ext uri="{FF2B5EF4-FFF2-40B4-BE49-F238E27FC236}">
              <a16:creationId xmlns:a16="http://schemas.microsoft.com/office/drawing/2014/main" id="{6132C7C4-6F87-4A4C-AB2A-BBBB1BAD9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02" name="Picture 1347" descr="F-LED201 new design">
          <a:extLst>
            <a:ext uri="{FF2B5EF4-FFF2-40B4-BE49-F238E27FC236}">
              <a16:creationId xmlns:a16="http://schemas.microsoft.com/office/drawing/2014/main" id="{E6BF0E86-5125-4CDE-A583-62F7004E8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03" name="Picture 1347" descr="F-LED201 new design">
          <a:extLst>
            <a:ext uri="{FF2B5EF4-FFF2-40B4-BE49-F238E27FC236}">
              <a16:creationId xmlns:a16="http://schemas.microsoft.com/office/drawing/2014/main" id="{C9E8FCA0-FD4A-413A-9E87-412E9BB77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04" name="Picture 1347" descr="F-LED201 new design">
          <a:extLst>
            <a:ext uri="{FF2B5EF4-FFF2-40B4-BE49-F238E27FC236}">
              <a16:creationId xmlns:a16="http://schemas.microsoft.com/office/drawing/2014/main" id="{C5E10B74-D45D-44D9-8210-01437544A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05" name="Picture 1347" descr="F-LED201 new design">
          <a:extLst>
            <a:ext uri="{FF2B5EF4-FFF2-40B4-BE49-F238E27FC236}">
              <a16:creationId xmlns:a16="http://schemas.microsoft.com/office/drawing/2014/main" id="{7258402A-E483-418E-9424-DCE008148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06" name="Picture 1347" descr="F-LED201 new design">
          <a:extLst>
            <a:ext uri="{FF2B5EF4-FFF2-40B4-BE49-F238E27FC236}">
              <a16:creationId xmlns:a16="http://schemas.microsoft.com/office/drawing/2014/main" id="{5F3DDEB4-4D66-4189-92DF-BF28C63C1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07" name="Picture 1347" descr="F-LED201 new design">
          <a:extLst>
            <a:ext uri="{FF2B5EF4-FFF2-40B4-BE49-F238E27FC236}">
              <a16:creationId xmlns:a16="http://schemas.microsoft.com/office/drawing/2014/main" id="{DB45DF36-C650-45EA-873E-F3AEC1EB47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08" name="Picture 1347" descr="F-LED201 new design">
          <a:extLst>
            <a:ext uri="{FF2B5EF4-FFF2-40B4-BE49-F238E27FC236}">
              <a16:creationId xmlns:a16="http://schemas.microsoft.com/office/drawing/2014/main" id="{62FE1210-FED0-4AA8-8F75-0657D39C8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09" name="Picture 1347" descr="F-LED201 new design">
          <a:extLst>
            <a:ext uri="{FF2B5EF4-FFF2-40B4-BE49-F238E27FC236}">
              <a16:creationId xmlns:a16="http://schemas.microsoft.com/office/drawing/2014/main" id="{A9AC2627-77D2-460C-9E33-B181B83B5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10" name="Picture 1347" descr="F-LED201 new design">
          <a:extLst>
            <a:ext uri="{FF2B5EF4-FFF2-40B4-BE49-F238E27FC236}">
              <a16:creationId xmlns:a16="http://schemas.microsoft.com/office/drawing/2014/main" id="{60DAED1B-8366-4548-B313-8001F7D38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11" name="Picture 1347" descr="F-LED201 new design">
          <a:extLst>
            <a:ext uri="{FF2B5EF4-FFF2-40B4-BE49-F238E27FC236}">
              <a16:creationId xmlns:a16="http://schemas.microsoft.com/office/drawing/2014/main" id="{27960AC1-D36A-449A-BB8D-E0B4C02EB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12" name="Picture 1347" descr="F-LED201 new design">
          <a:extLst>
            <a:ext uri="{FF2B5EF4-FFF2-40B4-BE49-F238E27FC236}">
              <a16:creationId xmlns:a16="http://schemas.microsoft.com/office/drawing/2014/main" id="{9B5BA1EA-EEE3-4B1E-B084-10F6BECE2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13" name="Picture 1347" descr="F-LED201 new design">
          <a:extLst>
            <a:ext uri="{FF2B5EF4-FFF2-40B4-BE49-F238E27FC236}">
              <a16:creationId xmlns:a16="http://schemas.microsoft.com/office/drawing/2014/main" id="{8CBC08D6-2D51-4239-80F1-1515CF97F2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14" name="Picture 1347" descr="F-LED201 new design">
          <a:extLst>
            <a:ext uri="{FF2B5EF4-FFF2-40B4-BE49-F238E27FC236}">
              <a16:creationId xmlns:a16="http://schemas.microsoft.com/office/drawing/2014/main" id="{4C1927C1-82E6-4333-A10A-63FE05B63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15" name="Picture 1347" descr="F-LED201 new design">
          <a:extLst>
            <a:ext uri="{FF2B5EF4-FFF2-40B4-BE49-F238E27FC236}">
              <a16:creationId xmlns:a16="http://schemas.microsoft.com/office/drawing/2014/main" id="{162CB9BA-AB4D-41D2-B36F-23ABBADC6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16" name="Picture 1347" descr="F-LED201 new design">
          <a:extLst>
            <a:ext uri="{FF2B5EF4-FFF2-40B4-BE49-F238E27FC236}">
              <a16:creationId xmlns:a16="http://schemas.microsoft.com/office/drawing/2014/main" id="{7B1CDBB3-A288-44A0-8FB9-AC1C3C8486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17" name="Picture 1347" descr="F-LED201 new design">
          <a:extLst>
            <a:ext uri="{FF2B5EF4-FFF2-40B4-BE49-F238E27FC236}">
              <a16:creationId xmlns:a16="http://schemas.microsoft.com/office/drawing/2014/main" id="{CE4BBDA0-1038-4C94-92E9-62D7760FA5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18" name="Picture 1347" descr="F-LED201 new design">
          <a:extLst>
            <a:ext uri="{FF2B5EF4-FFF2-40B4-BE49-F238E27FC236}">
              <a16:creationId xmlns:a16="http://schemas.microsoft.com/office/drawing/2014/main" id="{0C47D1B0-6FAE-40F0-9FDA-6778FC30E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19" name="Picture 1347" descr="F-LED201 new design">
          <a:extLst>
            <a:ext uri="{FF2B5EF4-FFF2-40B4-BE49-F238E27FC236}">
              <a16:creationId xmlns:a16="http://schemas.microsoft.com/office/drawing/2014/main" id="{35AE1303-BB80-40C6-AA0F-EBB28349C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20" name="Picture 1347" descr="F-LED201 new design">
          <a:extLst>
            <a:ext uri="{FF2B5EF4-FFF2-40B4-BE49-F238E27FC236}">
              <a16:creationId xmlns:a16="http://schemas.microsoft.com/office/drawing/2014/main" id="{75EC06AB-D6F1-4CFC-A36E-C3C87D0E2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21" name="Picture 1347" descr="F-LED201 new design">
          <a:extLst>
            <a:ext uri="{FF2B5EF4-FFF2-40B4-BE49-F238E27FC236}">
              <a16:creationId xmlns:a16="http://schemas.microsoft.com/office/drawing/2014/main" id="{E244F55F-7547-4BF0-BEBE-B34F034A3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22" name="Picture 1347" descr="F-LED201 new design">
          <a:extLst>
            <a:ext uri="{FF2B5EF4-FFF2-40B4-BE49-F238E27FC236}">
              <a16:creationId xmlns:a16="http://schemas.microsoft.com/office/drawing/2014/main" id="{61E91D84-8847-4538-A8FB-D4A9DC4A6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23" name="Picture 1347" descr="F-LED201 new design">
          <a:extLst>
            <a:ext uri="{FF2B5EF4-FFF2-40B4-BE49-F238E27FC236}">
              <a16:creationId xmlns:a16="http://schemas.microsoft.com/office/drawing/2014/main" id="{A7DC58CE-CA25-4878-B819-1B6AFF5BF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24" name="Picture 1347" descr="F-LED201 new design">
          <a:extLst>
            <a:ext uri="{FF2B5EF4-FFF2-40B4-BE49-F238E27FC236}">
              <a16:creationId xmlns:a16="http://schemas.microsoft.com/office/drawing/2014/main" id="{3B0C4FC9-B4CA-4533-AD00-3FBE0983E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25" name="Picture 1347" descr="F-LED201 new design">
          <a:extLst>
            <a:ext uri="{FF2B5EF4-FFF2-40B4-BE49-F238E27FC236}">
              <a16:creationId xmlns:a16="http://schemas.microsoft.com/office/drawing/2014/main" id="{9D636831-ADD4-41DB-8705-850D652B4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26" name="Picture 1347" descr="F-LED201 new design">
          <a:extLst>
            <a:ext uri="{FF2B5EF4-FFF2-40B4-BE49-F238E27FC236}">
              <a16:creationId xmlns:a16="http://schemas.microsoft.com/office/drawing/2014/main" id="{2D2C4C37-1CC1-45FA-B872-8E96B0C1A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27" name="Picture 1347" descr="F-LED201 new design">
          <a:extLst>
            <a:ext uri="{FF2B5EF4-FFF2-40B4-BE49-F238E27FC236}">
              <a16:creationId xmlns:a16="http://schemas.microsoft.com/office/drawing/2014/main" id="{1AFED441-B0F1-435E-96D9-A27037BDC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28" name="Picture 1347" descr="F-LED201 new design">
          <a:extLst>
            <a:ext uri="{FF2B5EF4-FFF2-40B4-BE49-F238E27FC236}">
              <a16:creationId xmlns:a16="http://schemas.microsoft.com/office/drawing/2014/main" id="{E39B794C-8844-4D90-97F4-FFD9E954F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29" name="Picture 1347" descr="F-LED201 new design">
          <a:extLst>
            <a:ext uri="{FF2B5EF4-FFF2-40B4-BE49-F238E27FC236}">
              <a16:creationId xmlns:a16="http://schemas.microsoft.com/office/drawing/2014/main" id="{810AF062-C4AF-4FBA-9FD7-7C27525BA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30" name="Picture 1347" descr="F-LED201 new design">
          <a:extLst>
            <a:ext uri="{FF2B5EF4-FFF2-40B4-BE49-F238E27FC236}">
              <a16:creationId xmlns:a16="http://schemas.microsoft.com/office/drawing/2014/main" id="{FA0DCA58-A95E-49D1-ADCB-E6F02C15D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31" name="Picture 1347" descr="F-LED201 new design">
          <a:extLst>
            <a:ext uri="{FF2B5EF4-FFF2-40B4-BE49-F238E27FC236}">
              <a16:creationId xmlns:a16="http://schemas.microsoft.com/office/drawing/2014/main" id="{ED7F1BDC-06C4-434B-9DA6-6B5301B53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32" name="Picture 1347" descr="F-LED201 new design">
          <a:extLst>
            <a:ext uri="{FF2B5EF4-FFF2-40B4-BE49-F238E27FC236}">
              <a16:creationId xmlns:a16="http://schemas.microsoft.com/office/drawing/2014/main" id="{3B134FFD-31E8-4569-BE68-A9B4E0202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33" name="Picture 1347" descr="F-LED201 new design">
          <a:extLst>
            <a:ext uri="{FF2B5EF4-FFF2-40B4-BE49-F238E27FC236}">
              <a16:creationId xmlns:a16="http://schemas.microsoft.com/office/drawing/2014/main" id="{F43EC9A4-CBBD-4099-B0D0-C4CD4E8D6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34" name="Picture 1347" descr="F-LED201 new design">
          <a:extLst>
            <a:ext uri="{FF2B5EF4-FFF2-40B4-BE49-F238E27FC236}">
              <a16:creationId xmlns:a16="http://schemas.microsoft.com/office/drawing/2014/main" id="{043D8039-9E51-4B40-81EB-A01B732C4C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35" name="Picture 1347" descr="F-LED201 new design">
          <a:extLst>
            <a:ext uri="{FF2B5EF4-FFF2-40B4-BE49-F238E27FC236}">
              <a16:creationId xmlns:a16="http://schemas.microsoft.com/office/drawing/2014/main" id="{BAAE81D1-2369-42E4-8ABB-881C3D1F2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36" name="Picture 1347" descr="F-LED201 new design">
          <a:extLst>
            <a:ext uri="{FF2B5EF4-FFF2-40B4-BE49-F238E27FC236}">
              <a16:creationId xmlns:a16="http://schemas.microsoft.com/office/drawing/2014/main" id="{B7075D03-1CE7-446D-B40E-4410A4746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37" name="Picture 1347" descr="F-LED201 new design">
          <a:extLst>
            <a:ext uri="{FF2B5EF4-FFF2-40B4-BE49-F238E27FC236}">
              <a16:creationId xmlns:a16="http://schemas.microsoft.com/office/drawing/2014/main" id="{3FC229AB-DE24-4B0F-94EB-9A58E19A3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38" name="Picture 1347" descr="F-LED201 new design">
          <a:extLst>
            <a:ext uri="{FF2B5EF4-FFF2-40B4-BE49-F238E27FC236}">
              <a16:creationId xmlns:a16="http://schemas.microsoft.com/office/drawing/2014/main" id="{FD95FB92-22E7-4DD4-89AB-1E81CA01E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39" name="Picture 1347" descr="F-LED201 new design">
          <a:extLst>
            <a:ext uri="{FF2B5EF4-FFF2-40B4-BE49-F238E27FC236}">
              <a16:creationId xmlns:a16="http://schemas.microsoft.com/office/drawing/2014/main" id="{93AB1931-FEA9-40A5-92A7-DAAF3EFFAA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40" name="Picture 1347" descr="F-LED201 new design">
          <a:extLst>
            <a:ext uri="{FF2B5EF4-FFF2-40B4-BE49-F238E27FC236}">
              <a16:creationId xmlns:a16="http://schemas.microsoft.com/office/drawing/2014/main" id="{6DDCB3C4-0F31-4570-8146-02658B452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41" name="Picture 1347" descr="F-LED201 new design">
          <a:extLst>
            <a:ext uri="{FF2B5EF4-FFF2-40B4-BE49-F238E27FC236}">
              <a16:creationId xmlns:a16="http://schemas.microsoft.com/office/drawing/2014/main" id="{21C206BA-861D-4B66-B31E-8320A77C4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42" name="Picture 1347" descr="F-LED201 new design">
          <a:extLst>
            <a:ext uri="{FF2B5EF4-FFF2-40B4-BE49-F238E27FC236}">
              <a16:creationId xmlns:a16="http://schemas.microsoft.com/office/drawing/2014/main" id="{21E1E0A8-8FAC-4A0B-953B-35B9C8618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43" name="Picture 1347" descr="F-LED201 new design">
          <a:extLst>
            <a:ext uri="{FF2B5EF4-FFF2-40B4-BE49-F238E27FC236}">
              <a16:creationId xmlns:a16="http://schemas.microsoft.com/office/drawing/2014/main" id="{FB53E4A4-8AB1-49A4-A6D8-79A91987B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44" name="Picture 1347" descr="F-LED201 new design">
          <a:extLst>
            <a:ext uri="{FF2B5EF4-FFF2-40B4-BE49-F238E27FC236}">
              <a16:creationId xmlns:a16="http://schemas.microsoft.com/office/drawing/2014/main" id="{56D4D3CB-9C04-4D2A-A451-F744A8D94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45" name="Picture 1347" descr="F-LED201 new design">
          <a:extLst>
            <a:ext uri="{FF2B5EF4-FFF2-40B4-BE49-F238E27FC236}">
              <a16:creationId xmlns:a16="http://schemas.microsoft.com/office/drawing/2014/main" id="{603478F9-3719-474E-A8AE-4152B5B56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46" name="Picture 1347" descr="F-LED201 new design">
          <a:extLst>
            <a:ext uri="{FF2B5EF4-FFF2-40B4-BE49-F238E27FC236}">
              <a16:creationId xmlns:a16="http://schemas.microsoft.com/office/drawing/2014/main" id="{9D015A65-67CF-4FBE-983A-1659D9A075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47" name="Picture 1347" descr="F-LED201 new design">
          <a:extLst>
            <a:ext uri="{FF2B5EF4-FFF2-40B4-BE49-F238E27FC236}">
              <a16:creationId xmlns:a16="http://schemas.microsoft.com/office/drawing/2014/main" id="{55349DDC-3CEC-4156-9ED9-60BFE79D6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48" name="Picture 1347" descr="F-LED201 new design">
          <a:extLst>
            <a:ext uri="{FF2B5EF4-FFF2-40B4-BE49-F238E27FC236}">
              <a16:creationId xmlns:a16="http://schemas.microsoft.com/office/drawing/2014/main" id="{97D8C186-D464-4BE2-BCCB-2CBBA11BF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49" name="Picture 1347" descr="F-LED201 new design">
          <a:extLst>
            <a:ext uri="{FF2B5EF4-FFF2-40B4-BE49-F238E27FC236}">
              <a16:creationId xmlns:a16="http://schemas.microsoft.com/office/drawing/2014/main" id="{B1263324-129D-4C3C-BA4B-E9D85F24B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50" name="Picture 1347" descr="F-LED201 new design">
          <a:extLst>
            <a:ext uri="{FF2B5EF4-FFF2-40B4-BE49-F238E27FC236}">
              <a16:creationId xmlns:a16="http://schemas.microsoft.com/office/drawing/2014/main" id="{70E69841-A6EA-4027-B593-C46230A8E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51" name="Picture 1347" descr="F-LED201 new design">
          <a:extLst>
            <a:ext uri="{FF2B5EF4-FFF2-40B4-BE49-F238E27FC236}">
              <a16:creationId xmlns:a16="http://schemas.microsoft.com/office/drawing/2014/main" id="{A9FB9F20-E037-4CC4-A36A-D085E3E1D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52" name="Picture 1347" descr="F-LED201 new design">
          <a:extLst>
            <a:ext uri="{FF2B5EF4-FFF2-40B4-BE49-F238E27FC236}">
              <a16:creationId xmlns:a16="http://schemas.microsoft.com/office/drawing/2014/main" id="{C5266EFF-9185-4A3C-8877-EBA1FF08D4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53" name="Picture 1347" descr="F-LED201 new design">
          <a:extLst>
            <a:ext uri="{FF2B5EF4-FFF2-40B4-BE49-F238E27FC236}">
              <a16:creationId xmlns:a16="http://schemas.microsoft.com/office/drawing/2014/main" id="{7A85678C-69F9-457C-8009-0113AE7EB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54" name="Picture 1347" descr="F-LED201 new design">
          <a:extLst>
            <a:ext uri="{FF2B5EF4-FFF2-40B4-BE49-F238E27FC236}">
              <a16:creationId xmlns:a16="http://schemas.microsoft.com/office/drawing/2014/main" id="{E8CCEE97-3676-47B5-AEAE-8849548D0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55" name="Picture 1347" descr="F-LED201 new design">
          <a:extLst>
            <a:ext uri="{FF2B5EF4-FFF2-40B4-BE49-F238E27FC236}">
              <a16:creationId xmlns:a16="http://schemas.microsoft.com/office/drawing/2014/main" id="{50FE567F-446D-4F00-A930-7E1E5FD9B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56" name="Picture 1347" descr="F-LED201 new design">
          <a:extLst>
            <a:ext uri="{FF2B5EF4-FFF2-40B4-BE49-F238E27FC236}">
              <a16:creationId xmlns:a16="http://schemas.microsoft.com/office/drawing/2014/main" id="{2CF7F8E5-69AB-453F-9AAC-0AB69332C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57" name="Picture 1347" descr="F-LED201 new design">
          <a:extLst>
            <a:ext uri="{FF2B5EF4-FFF2-40B4-BE49-F238E27FC236}">
              <a16:creationId xmlns:a16="http://schemas.microsoft.com/office/drawing/2014/main" id="{753740AB-E916-4803-BF76-2D080D8D2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58" name="Picture 1347" descr="F-LED201 new design">
          <a:extLst>
            <a:ext uri="{FF2B5EF4-FFF2-40B4-BE49-F238E27FC236}">
              <a16:creationId xmlns:a16="http://schemas.microsoft.com/office/drawing/2014/main" id="{7FB56311-A5E3-4A83-8C76-155DA4201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59" name="Picture 1347" descr="F-LED201 new design">
          <a:extLst>
            <a:ext uri="{FF2B5EF4-FFF2-40B4-BE49-F238E27FC236}">
              <a16:creationId xmlns:a16="http://schemas.microsoft.com/office/drawing/2014/main" id="{13E3306D-07A8-478B-8804-7AE9E5B9D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60" name="Picture 1347" descr="F-LED201 new design">
          <a:extLst>
            <a:ext uri="{FF2B5EF4-FFF2-40B4-BE49-F238E27FC236}">
              <a16:creationId xmlns:a16="http://schemas.microsoft.com/office/drawing/2014/main" id="{564EE605-5E4E-4F77-80B5-549A188160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61" name="Picture 1347" descr="F-LED201 new design">
          <a:extLst>
            <a:ext uri="{FF2B5EF4-FFF2-40B4-BE49-F238E27FC236}">
              <a16:creationId xmlns:a16="http://schemas.microsoft.com/office/drawing/2014/main" id="{4570B646-6458-4022-93D6-983A5A528B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62" name="Picture 1347" descr="F-LED201 new design">
          <a:extLst>
            <a:ext uri="{FF2B5EF4-FFF2-40B4-BE49-F238E27FC236}">
              <a16:creationId xmlns:a16="http://schemas.microsoft.com/office/drawing/2014/main" id="{A0EB86A9-AED6-4193-B3F8-F640B9227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63" name="Picture 1347" descr="F-LED201 new design">
          <a:extLst>
            <a:ext uri="{FF2B5EF4-FFF2-40B4-BE49-F238E27FC236}">
              <a16:creationId xmlns:a16="http://schemas.microsoft.com/office/drawing/2014/main" id="{7D909B44-B7A8-492B-9A2D-1646445B7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64" name="Picture 1347" descr="F-LED201 new design">
          <a:extLst>
            <a:ext uri="{FF2B5EF4-FFF2-40B4-BE49-F238E27FC236}">
              <a16:creationId xmlns:a16="http://schemas.microsoft.com/office/drawing/2014/main" id="{9B4C219C-D80D-45A3-BDAB-0F16F4757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65" name="Picture 1347" descr="F-LED201 new design">
          <a:extLst>
            <a:ext uri="{FF2B5EF4-FFF2-40B4-BE49-F238E27FC236}">
              <a16:creationId xmlns:a16="http://schemas.microsoft.com/office/drawing/2014/main" id="{E591B5AE-6505-456E-BB79-B274AF39E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66" name="Picture 1347" descr="F-LED201 new design">
          <a:extLst>
            <a:ext uri="{FF2B5EF4-FFF2-40B4-BE49-F238E27FC236}">
              <a16:creationId xmlns:a16="http://schemas.microsoft.com/office/drawing/2014/main" id="{B63F5B6C-55AE-4554-8659-77A5507DF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67" name="Picture 1347" descr="F-LED201 new design">
          <a:extLst>
            <a:ext uri="{FF2B5EF4-FFF2-40B4-BE49-F238E27FC236}">
              <a16:creationId xmlns:a16="http://schemas.microsoft.com/office/drawing/2014/main" id="{B28E5B7F-E7A2-4544-BA87-F51C76969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68" name="Picture 1347" descr="F-LED201 new design">
          <a:extLst>
            <a:ext uri="{FF2B5EF4-FFF2-40B4-BE49-F238E27FC236}">
              <a16:creationId xmlns:a16="http://schemas.microsoft.com/office/drawing/2014/main" id="{AEB6E5A2-D614-4339-8202-1B9BB0CEF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69" name="Picture 1347" descr="F-LED201 new design">
          <a:extLst>
            <a:ext uri="{FF2B5EF4-FFF2-40B4-BE49-F238E27FC236}">
              <a16:creationId xmlns:a16="http://schemas.microsoft.com/office/drawing/2014/main" id="{78D13C4E-4958-46D0-B439-443F2F8FC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70" name="Picture 1347" descr="F-LED201 new design">
          <a:extLst>
            <a:ext uri="{FF2B5EF4-FFF2-40B4-BE49-F238E27FC236}">
              <a16:creationId xmlns:a16="http://schemas.microsoft.com/office/drawing/2014/main" id="{B630DEA9-BC49-491E-AF0A-7E105C0682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71" name="Picture 1347" descr="F-LED201 new design">
          <a:extLst>
            <a:ext uri="{FF2B5EF4-FFF2-40B4-BE49-F238E27FC236}">
              <a16:creationId xmlns:a16="http://schemas.microsoft.com/office/drawing/2014/main" id="{4D695B73-0C94-4447-B84B-812013FA2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72" name="Picture 1347" descr="F-LED201 new design">
          <a:extLst>
            <a:ext uri="{FF2B5EF4-FFF2-40B4-BE49-F238E27FC236}">
              <a16:creationId xmlns:a16="http://schemas.microsoft.com/office/drawing/2014/main" id="{E961E996-0FF0-4E95-97E2-654E93E70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73" name="Picture 1347" descr="F-LED201 new design">
          <a:extLst>
            <a:ext uri="{FF2B5EF4-FFF2-40B4-BE49-F238E27FC236}">
              <a16:creationId xmlns:a16="http://schemas.microsoft.com/office/drawing/2014/main" id="{EE770CD0-2ADE-4AD0-A08F-065DBCF6A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74" name="Picture 1347" descr="F-LED201 new design">
          <a:extLst>
            <a:ext uri="{FF2B5EF4-FFF2-40B4-BE49-F238E27FC236}">
              <a16:creationId xmlns:a16="http://schemas.microsoft.com/office/drawing/2014/main" id="{769B8F82-BA7F-44D1-BDC5-FDCFDF1C3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75" name="Picture 1347" descr="F-LED201 new design">
          <a:extLst>
            <a:ext uri="{FF2B5EF4-FFF2-40B4-BE49-F238E27FC236}">
              <a16:creationId xmlns:a16="http://schemas.microsoft.com/office/drawing/2014/main" id="{7AF3B6A3-7196-41B7-9916-0DEFFAAA9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76" name="Picture 1347" descr="F-LED201 new design">
          <a:extLst>
            <a:ext uri="{FF2B5EF4-FFF2-40B4-BE49-F238E27FC236}">
              <a16:creationId xmlns:a16="http://schemas.microsoft.com/office/drawing/2014/main" id="{3AA2383E-87BA-4D1C-8346-EAD26973E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77" name="Picture 1347" descr="F-LED201 new design">
          <a:extLst>
            <a:ext uri="{FF2B5EF4-FFF2-40B4-BE49-F238E27FC236}">
              <a16:creationId xmlns:a16="http://schemas.microsoft.com/office/drawing/2014/main" id="{E81F2052-16FC-4E6B-9902-85F48E3D8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78" name="Picture 1347" descr="F-LED201 new design">
          <a:extLst>
            <a:ext uri="{FF2B5EF4-FFF2-40B4-BE49-F238E27FC236}">
              <a16:creationId xmlns:a16="http://schemas.microsoft.com/office/drawing/2014/main" id="{72642C01-78C1-4B7F-9F11-9579067BA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79" name="Picture 1347" descr="F-LED201 new design">
          <a:extLst>
            <a:ext uri="{FF2B5EF4-FFF2-40B4-BE49-F238E27FC236}">
              <a16:creationId xmlns:a16="http://schemas.microsoft.com/office/drawing/2014/main" id="{85AB2676-BAC8-438D-AE46-EEDCC5B40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80" name="Picture 1347" descr="F-LED201 new design">
          <a:extLst>
            <a:ext uri="{FF2B5EF4-FFF2-40B4-BE49-F238E27FC236}">
              <a16:creationId xmlns:a16="http://schemas.microsoft.com/office/drawing/2014/main" id="{AC4D43B9-B64E-4691-91D5-6D6317EC2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81" name="Picture 1347" descr="F-LED201 new design">
          <a:extLst>
            <a:ext uri="{FF2B5EF4-FFF2-40B4-BE49-F238E27FC236}">
              <a16:creationId xmlns:a16="http://schemas.microsoft.com/office/drawing/2014/main" id="{BD384E65-6182-42FD-AFED-BD45AF3CC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82" name="Picture 1347" descr="F-LED201 new design">
          <a:extLst>
            <a:ext uri="{FF2B5EF4-FFF2-40B4-BE49-F238E27FC236}">
              <a16:creationId xmlns:a16="http://schemas.microsoft.com/office/drawing/2014/main" id="{EC00165D-79BB-4EA6-8597-8296B737A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83" name="Picture 1347" descr="F-LED201 new design">
          <a:extLst>
            <a:ext uri="{FF2B5EF4-FFF2-40B4-BE49-F238E27FC236}">
              <a16:creationId xmlns:a16="http://schemas.microsoft.com/office/drawing/2014/main" id="{1C8E5677-A952-4554-823F-D17CFF1F2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84" name="Picture 1347" descr="F-LED201 new design">
          <a:extLst>
            <a:ext uri="{FF2B5EF4-FFF2-40B4-BE49-F238E27FC236}">
              <a16:creationId xmlns:a16="http://schemas.microsoft.com/office/drawing/2014/main" id="{FB773BA4-BE22-4906-996C-AFDA9786E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85" name="Picture 1347" descr="F-LED201 new design">
          <a:extLst>
            <a:ext uri="{FF2B5EF4-FFF2-40B4-BE49-F238E27FC236}">
              <a16:creationId xmlns:a16="http://schemas.microsoft.com/office/drawing/2014/main" id="{96BC68B7-2469-4BA0-BD2E-D6DFFFAE3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86" name="Picture 1347" descr="F-LED201 new design">
          <a:extLst>
            <a:ext uri="{FF2B5EF4-FFF2-40B4-BE49-F238E27FC236}">
              <a16:creationId xmlns:a16="http://schemas.microsoft.com/office/drawing/2014/main" id="{56730C18-84D2-4975-B225-754133CE3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87" name="Picture 1347" descr="F-LED201 new design">
          <a:extLst>
            <a:ext uri="{FF2B5EF4-FFF2-40B4-BE49-F238E27FC236}">
              <a16:creationId xmlns:a16="http://schemas.microsoft.com/office/drawing/2014/main" id="{211A1B5C-ACB6-4BC6-AF6D-D7266F1C1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88" name="Picture 1347" descr="F-LED201 new design">
          <a:extLst>
            <a:ext uri="{FF2B5EF4-FFF2-40B4-BE49-F238E27FC236}">
              <a16:creationId xmlns:a16="http://schemas.microsoft.com/office/drawing/2014/main" id="{B29D54D2-549A-4DA8-98BA-808DC84CE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89" name="Picture 1347" descr="F-LED201 new design">
          <a:extLst>
            <a:ext uri="{FF2B5EF4-FFF2-40B4-BE49-F238E27FC236}">
              <a16:creationId xmlns:a16="http://schemas.microsoft.com/office/drawing/2014/main" id="{1DBC994F-0D5C-4DD3-8208-9EEE5AFD7B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90" name="Picture 1347" descr="F-LED201 new design">
          <a:extLst>
            <a:ext uri="{FF2B5EF4-FFF2-40B4-BE49-F238E27FC236}">
              <a16:creationId xmlns:a16="http://schemas.microsoft.com/office/drawing/2014/main" id="{A5861F5A-90C3-445F-93EA-3C14929D3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91" name="Picture 1347" descr="F-LED201 new design">
          <a:extLst>
            <a:ext uri="{FF2B5EF4-FFF2-40B4-BE49-F238E27FC236}">
              <a16:creationId xmlns:a16="http://schemas.microsoft.com/office/drawing/2014/main" id="{7FB0600B-4FAE-4F6D-9930-3414E16F3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92" name="Picture 1347" descr="F-LED201 new design">
          <a:extLst>
            <a:ext uri="{FF2B5EF4-FFF2-40B4-BE49-F238E27FC236}">
              <a16:creationId xmlns:a16="http://schemas.microsoft.com/office/drawing/2014/main" id="{07FFFA4D-D3DA-40BB-A28E-708CF439F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93" name="Picture 1347" descr="F-LED201 new design">
          <a:extLst>
            <a:ext uri="{FF2B5EF4-FFF2-40B4-BE49-F238E27FC236}">
              <a16:creationId xmlns:a16="http://schemas.microsoft.com/office/drawing/2014/main" id="{57D4D34C-1724-468F-9BA1-CED10615F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94" name="Picture 1347" descr="F-LED201 new design">
          <a:extLst>
            <a:ext uri="{FF2B5EF4-FFF2-40B4-BE49-F238E27FC236}">
              <a16:creationId xmlns:a16="http://schemas.microsoft.com/office/drawing/2014/main" id="{1D5340B7-CD24-4C32-A476-277000AAD3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95" name="Picture 1347" descr="F-LED201 new design">
          <a:extLst>
            <a:ext uri="{FF2B5EF4-FFF2-40B4-BE49-F238E27FC236}">
              <a16:creationId xmlns:a16="http://schemas.microsoft.com/office/drawing/2014/main" id="{9FFD64BE-A6AC-481C-93CB-7D2DAF8E0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96" name="Picture 1347" descr="F-LED201 new design">
          <a:extLst>
            <a:ext uri="{FF2B5EF4-FFF2-40B4-BE49-F238E27FC236}">
              <a16:creationId xmlns:a16="http://schemas.microsoft.com/office/drawing/2014/main" id="{1A3F8E1E-E113-4A97-BFBD-C25E3F79C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97" name="Picture 1347" descr="F-LED201 new design">
          <a:extLst>
            <a:ext uri="{FF2B5EF4-FFF2-40B4-BE49-F238E27FC236}">
              <a16:creationId xmlns:a16="http://schemas.microsoft.com/office/drawing/2014/main" id="{2A0B6E2F-2590-4BB5-AFE3-5DDD78BBC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98" name="Picture 1347" descr="F-LED201 new design">
          <a:extLst>
            <a:ext uri="{FF2B5EF4-FFF2-40B4-BE49-F238E27FC236}">
              <a16:creationId xmlns:a16="http://schemas.microsoft.com/office/drawing/2014/main" id="{1E502BE1-A2B3-4EA9-9C9B-960C838A20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099" name="Picture 1347" descr="F-LED201 new design">
          <a:extLst>
            <a:ext uri="{FF2B5EF4-FFF2-40B4-BE49-F238E27FC236}">
              <a16:creationId xmlns:a16="http://schemas.microsoft.com/office/drawing/2014/main" id="{5FB250EB-EAD9-495B-9700-A68E87644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00" name="Picture 1347" descr="F-LED201 new design">
          <a:extLst>
            <a:ext uri="{FF2B5EF4-FFF2-40B4-BE49-F238E27FC236}">
              <a16:creationId xmlns:a16="http://schemas.microsoft.com/office/drawing/2014/main" id="{396C970F-D252-41B2-8489-EF3D0D3AE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01" name="Picture 1347" descr="F-LED201 new design">
          <a:extLst>
            <a:ext uri="{FF2B5EF4-FFF2-40B4-BE49-F238E27FC236}">
              <a16:creationId xmlns:a16="http://schemas.microsoft.com/office/drawing/2014/main" id="{6268D4BB-F378-42BA-8836-48F4BBAFF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02" name="Picture 1347" descr="F-LED201 new design">
          <a:extLst>
            <a:ext uri="{FF2B5EF4-FFF2-40B4-BE49-F238E27FC236}">
              <a16:creationId xmlns:a16="http://schemas.microsoft.com/office/drawing/2014/main" id="{23A46868-CB0F-4C3E-AE94-0815DE3E5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03" name="Picture 1347" descr="F-LED201 new design">
          <a:extLst>
            <a:ext uri="{FF2B5EF4-FFF2-40B4-BE49-F238E27FC236}">
              <a16:creationId xmlns:a16="http://schemas.microsoft.com/office/drawing/2014/main" id="{CFD7C984-0405-488A-9E80-84CD6F5453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04" name="Picture 1347" descr="F-LED201 new design">
          <a:extLst>
            <a:ext uri="{FF2B5EF4-FFF2-40B4-BE49-F238E27FC236}">
              <a16:creationId xmlns:a16="http://schemas.microsoft.com/office/drawing/2014/main" id="{2257F3FA-16FD-42BF-A632-31171AE21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05" name="Picture 1347" descr="F-LED201 new design">
          <a:extLst>
            <a:ext uri="{FF2B5EF4-FFF2-40B4-BE49-F238E27FC236}">
              <a16:creationId xmlns:a16="http://schemas.microsoft.com/office/drawing/2014/main" id="{4ACC7AA6-795C-468C-966A-3FBEC42FB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06" name="Picture 1347" descr="F-LED201 new design">
          <a:extLst>
            <a:ext uri="{FF2B5EF4-FFF2-40B4-BE49-F238E27FC236}">
              <a16:creationId xmlns:a16="http://schemas.microsoft.com/office/drawing/2014/main" id="{962740D5-155B-4987-B77E-185F90E58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07" name="Picture 1347" descr="F-LED201 new design">
          <a:extLst>
            <a:ext uri="{FF2B5EF4-FFF2-40B4-BE49-F238E27FC236}">
              <a16:creationId xmlns:a16="http://schemas.microsoft.com/office/drawing/2014/main" id="{E48F0D93-43FA-4778-9ABE-0A9D3783B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08" name="Picture 1347" descr="F-LED201 new design">
          <a:extLst>
            <a:ext uri="{FF2B5EF4-FFF2-40B4-BE49-F238E27FC236}">
              <a16:creationId xmlns:a16="http://schemas.microsoft.com/office/drawing/2014/main" id="{446552FF-6308-47B2-B76F-2525DB239D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09" name="Picture 1347" descr="F-LED201 new design">
          <a:extLst>
            <a:ext uri="{FF2B5EF4-FFF2-40B4-BE49-F238E27FC236}">
              <a16:creationId xmlns:a16="http://schemas.microsoft.com/office/drawing/2014/main" id="{649D5240-7F8D-40C1-92C1-9415536A0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10" name="Picture 1347" descr="F-LED201 new design">
          <a:extLst>
            <a:ext uri="{FF2B5EF4-FFF2-40B4-BE49-F238E27FC236}">
              <a16:creationId xmlns:a16="http://schemas.microsoft.com/office/drawing/2014/main" id="{6E43BDBA-E511-428C-A4B8-75F8FFEDC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11" name="Picture 1347" descr="F-LED201 new design">
          <a:extLst>
            <a:ext uri="{FF2B5EF4-FFF2-40B4-BE49-F238E27FC236}">
              <a16:creationId xmlns:a16="http://schemas.microsoft.com/office/drawing/2014/main" id="{667CBD24-4743-4420-882A-4DEA1F14F9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12" name="Picture 1347" descr="F-LED201 new design">
          <a:extLst>
            <a:ext uri="{FF2B5EF4-FFF2-40B4-BE49-F238E27FC236}">
              <a16:creationId xmlns:a16="http://schemas.microsoft.com/office/drawing/2014/main" id="{E1F02E0B-9646-429C-94E4-2FC5C1E6C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13" name="Picture 1347" descr="F-LED201 new design">
          <a:extLst>
            <a:ext uri="{FF2B5EF4-FFF2-40B4-BE49-F238E27FC236}">
              <a16:creationId xmlns:a16="http://schemas.microsoft.com/office/drawing/2014/main" id="{4F432B94-E906-4D1A-9CE6-6FB28C15C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14" name="Picture 1347" descr="F-LED201 new design">
          <a:extLst>
            <a:ext uri="{FF2B5EF4-FFF2-40B4-BE49-F238E27FC236}">
              <a16:creationId xmlns:a16="http://schemas.microsoft.com/office/drawing/2014/main" id="{80A6EC8C-D2D3-4F7E-ABE6-DF243217D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15" name="Picture 1347" descr="F-LED201 new design">
          <a:extLst>
            <a:ext uri="{FF2B5EF4-FFF2-40B4-BE49-F238E27FC236}">
              <a16:creationId xmlns:a16="http://schemas.microsoft.com/office/drawing/2014/main" id="{B74CC3EE-FB53-4298-B613-8713E7340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16" name="Picture 1347" descr="F-LED201 new design">
          <a:extLst>
            <a:ext uri="{FF2B5EF4-FFF2-40B4-BE49-F238E27FC236}">
              <a16:creationId xmlns:a16="http://schemas.microsoft.com/office/drawing/2014/main" id="{9255CF7C-D73C-4765-B9C3-17D30FCD2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17" name="Picture 1347" descr="F-LED201 new design">
          <a:extLst>
            <a:ext uri="{FF2B5EF4-FFF2-40B4-BE49-F238E27FC236}">
              <a16:creationId xmlns:a16="http://schemas.microsoft.com/office/drawing/2014/main" id="{72E8A0C9-4EF6-4134-AB2A-85179EA1E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18" name="Picture 1347" descr="F-LED201 new design">
          <a:extLst>
            <a:ext uri="{FF2B5EF4-FFF2-40B4-BE49-F238E27FC236}">
              <a16:creationId xmlns:a16="http://schemas.microsoft.com/office/drawing/2014/main" id="{484D68A2-C3E2-4135-83A3-B6DBD6B7F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19" name="Picture 1347" descr="F-LED201 new design">
          <a:extLst>
            <a:ext uri="{FF2B5EF4-FFF2-40B4-BE49-F238E27FC236}">
              <a16:creationId xmlns:a16="http://schemas.microsoft.com/office/drawing/2014/main" id="{06346D27-EC78-4392-A642-B4FFBC234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20" name="Picture 1347" descr="F-LED201 new design">
          <a:extLst>
            <a:ext uri="{FF2B5EF4-FFF2-40B4-BE49-F238E27FC236}">
              <a16:creationId xmlns:a16="http://schemas.microsoft.com/office/drawing/2014/main" id="{7ACF5BE7-A6BA-4E90-A5D1-4C3F7CDB63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21" name="Picture 1347" descr="F-LED201 new design">
          <a:extLst>
            <a:ext uri="{FF2B5EF4-FFF2-40B4-BE49-F238E27FC236}">
              <a16:creationId xmlns:a16="http://schemas.microsoft.com/office/drawing/2014/main" id="{0F9E1E19-8C69-4A65-96A7-EACE52AE5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22" name="Picture 1347" descr="F-LED201 new design">
          <a:extLst>
            <a:ext uri="{FF2B5EF4-FFF2-40B4-BE49-F238E27FC236}">
              <a16:creationId xmlns:a16="http://schemas.microsoft.com/office/drawing/2014/main" id="{7D32BF6C-E0DF-4E86-AF83-AA3727D8B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23" name="Picture 1347" descr="F-LED201 new design">
          <a:extLst>
            <a:ext uri="{FF2B5EF4-FFF2-40B4-BE49-F238E27FC236}">
              <a16:creationId xmlns:a16="http://schemas.microsoft.com/office/drawing/2014/main" id="{F5691170-DC32-4599-B981-F1DEC29DE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24" name="Picture 1347" descr="F-LED201 new design">
          <a:extLst>
            <a:ext uri="{FF2B5EF4-FFF2-40B4-BE49-F238E27FC236}">
              <a16:creationId xmlns:a16="http://schemas.microsoft.com/office/drawing/2014/main" id="{1EFA4075-C16A-4431-A898-79DBEA6C2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25" name="Picture 1347" descr="F-LED201 new design">
          <a:extLst>
            <a:ext uri="{FF2B5EF4-FFF2-40B4-BE49-F238E27FC236}">
              <a16:creationId xmlns:a16="http://schemas.microsoft.com/office/drawing/2014/main" id="{06B47F27-EA07-4BE2-B8B0-321E93102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26" name="Picture 1347" descr="F-LED201 new design">
          <a:extLst>
            <a:ext uri="{FF2B5EF4-FFF2-40B4-BE49-F238E27FC236}">
              <a16:creationId xmlns:a16="http://schemas.microsoft.com/office/drawing/2014/main" id="{DCC1520C-930F-4B63-A443-AE0CEF6B16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27" name="Picture 1347" descr="F-LED201 new design">
          <a:extLst>
            <a:ext uri="{FF2B5EF4-FFF2-40B4-BE49-F238E27FC236}">
              <a16:creationId xmlns:a16="http://schemas.microsoft.com/office/drawing/2014/main" id="{ACE55B7F-3E64-46DF-B4CE-6BB1E115C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28" name="Picture 1347" descr="F-LED201 new design">
          <a:extLst>
            <a:ext uri="{FF2B5EF4-FFF2-40B4-BE49-F238E27FC236}">
              <a16:creationId xmlns:a16="http://schemas.microsoft.com/office/drawing/2014/main" id="{0C19CCF6-4B67-4D49-9DC5-524C442D1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29" name="Picture 1347" descr="F-LED201 new design">
          <a:extLst>
            <a:ext uri="{FF2B5EF4-FFF2-40B4-BE49-F238E27FC236}">
              <a16:creationId xmlns:a16="http://schemas.microsoft.com/office/drawing/2014/main" id="{314CAE08-FF9A-47EA-A66A-FAE7EFAC3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30" name="Picture 1347" descr="F-LED201 new design">
          <a:extLst>
            <a:ext uri="{FF2B5EF4-FFF2-40B4-BE49-F238E27FC236}">
              <a16:creationId xmlns:a16="http://schemas.microsoft.com/office/drawing/2014/main" id="{D37D8A8E-524A-4A99-8F0B-B44B61C6CB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31" name="Picture 1347" descr="F-LED201 new design">
          <a:extLst>
            <a:ext uri="{FF2B5EF4-FFF2-40B4-BE49-F238E27FC236}">
              <a16:creationId xmlns:a16="http://schemas.microsoft.com/office/drawing/2014/main" id="{8CCFD750-1D78-4E6E-BCFD-202854D387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32" name="Picture 1347" descr="F-LED201 new design">
          <a:extLst>
            <a:ext uri="{FF2B5EF4-FFF2-40B4-BE49-F238E27FC236}">
              <a16:creationId xmlns:a16="http://schemas.microsoft.com/office/drawing/2014/main" id="{A3FF3D3D-AEE8-4761-8270-A9BCC5ECF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33" name="Picture 1347" descr="F-LED201 new design">
          <a:extLst>
            <a:ext uri="{FF2B5EF4-FFF2-40B4-BE49-F238E27FC236}">
              <a16:creationId xmlns:a16="http://schemas.microsoft.com/office/drawing/2014/main" id="{119590BC-4533-46DC-B1E6-B31E22435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34" name="Picture 1347" descr="F-LED201 new design">
          <a:extLst>
            <a:ext uri="{FF2B5EF4-FFF2-40B4-BE49-F238E27FC236}">
              <a16:creationId xmlns:a16="http://schemas.microsoft.com/office/drawing/2014/main" id="{72073E4D-BCBF-4491-AD14-1954CF0E4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35" name="Picture 1347" descr="F-LED201 new design">
          <a:extLst>
            <a:ext uri="{FF2B5EF4-FFF2-40B4-BE49-F238E27FC236}">
              <a16:creationId xmlns:a16="http://schemas.microsoft.com/office/drawing/2014/main" id="{F5547BBF-E86C-4514-9455-7344309FB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36" name="Picture 1347" descr="F-LED201 new design">
          <a:extLst>
            <a:ext uri="{FF2B5EF4-FFF2-40B4-BE49-F238E27FC236}">
              <a16:creationId xmlns:a16="http://schemas.microsoft.com/office/drawing/2014/main" id="{1C6CC95B-B2A3-4E69-84E6-86383A01D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37" name="Picture 1347" descr="F-LED201 new design">
          <a:extLst>
            <a:ext uri="{FF2B5EF4-FFF2-40B4-BE49-F238E27FC236}">
              <a16:creationId xmlns:a16="http://schemas.microsoft.com/office/drawing/2014/main" id="{AD35FDC6-F474-446B-9CE5-EDE7504BAD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38" name="Picture 1347" descr="F-LED201 new design">
          <a:extLst>
            <a:ext uri="{FF2B5EF4-FFF2-40B4-BE49-F238E27FC236}">
              <a16:creationId xmlns:a16="http://schemas.microsoft.com/office/drawing/2014/main" id="{CF5678AD-0913-4B47-9A60-2045A9348B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39" name="Picture 1347" descr="F-LED201 new design">
          <a:extLst>
            <a:ext uri="{FF2B5EF4-FFF2-40B4-BE49-F238E27FC236}">
              <a16:creationId xmlns:a16="http://schemas.microsoft.com/office/drawing/2014/main" id="{AF292427-C8F3-4EA1-8476-72441E3F7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40" name="Picture 1347" descr="F-LED201 new design">
          <a:extLst>
            <a:ext uri="{FF2B5EF4-FFF2-40B4-BE49-F238E27FC236}">
              <a16:creationId xmlns:a16="http://schemas.microsoft.com/office/drawing/2014/main" id="{C6A5658E-03FF-400F-AE0B-6F81A6D9A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41" name="Picture 1347" descr="F-LED201 new design">
          <a:extLst>
            <a:ext uri="{FF2B5EF4-FFF2-40B4-BE49-F238E27FC236}">
              <a16:creationId xmlns:a16="http://schemas.microsoft.com/office/drawing/2014/main" id="{3CF4D379-8445-4470-A100-628A2EF01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42" name="Picture 1347" descr="F-LED201 new design">
          <a:extLst>
            <a:ext uri="{FF2B5EF4-FFF2-40B4-BE49-F238E27FC236}">
              <a16:creationId xmlns:a16="http://schemas.microsoft.com/office/drawing/2014/main" id="{E500C6AB-06A7-40D7-AB9C-2A30C3A38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43" name="Picture 1347" descr="F-LED201 new design">
          <a:extLst>
            <a:ext uri="{FF2B5EF4-FFF2-40B4-BE49-F238E27FC236}">
              <a16:creationId xmlns:a16="http://schemas.microsoft.com/office/drawing/2014/main" id="{4B17EE66-1E39-45C9-A7B6-9087FB13B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44" name="Picture 1347" descr="F-LED201 new design">
          <a:extLst>
            <a:ext uri="{FF2B5EF4-FFF2-40B4-BE49-F238E27FC236}">
              <a16:creationId xmlns:a16="http://schemas.microsoft.com/office/drawing/2014/main" id="{52C61783-084A-42C0-9F24-927ED66FE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45" name="Picture 1347" descr="F-LED201 new design">
          <a:extLst>
            <a:ext uri="{FF2B5EF4-FFF2-40B4-BE49-F238E27FC236}">
              <a16:creationId xmlns:a16="http://schemas.microsoft.com/office/drawing/2014/main" id="{B22F2B6B-0DAC-4F0C-9E72-AA6A978FF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46" name="Picture 1347" descr="F-LED201 new design">
          <a:extLst>
            <a:ext uri="{FF2B5EF4-FFF2-40B4-BE49-F238E27FC236}">
              <a16:creationId xmlns:a16="http://schemas.microsoft.com/office/drawing/2014/main" id="{C12CA84D-3E62-4BFE-BB4C-3E16AD6F4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47" name="Picture 1347" descr="F-LED201 new design">
          <a:extLst>
            <a:ext uri="{FF2B5EF4-FFF2-40B4-BE49-F238E27FC236}">
              <a16:creationId xmlns:a16="http://schemas.microsoft.com/office/drawing/2014/main" id="{08C62456-3DB7-4FE3-8415-AE2493CC3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48" name="Picture 1347" descr="F-LED201 new design">
          <a:extLst>
            <a:ext uri="{FF2B5EF4-FFF2-40B4-BE49-F238E27FC236}">
              <a16:creationId xmlns:a16="http://schemas.microsoft.com/office/drawing/2014/main" id="{E8A13BD9-7937-4203-A47A-4B32F2517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49" name="Picture 1347" descr="F-LED201 new design">
          <a:extLst>
            <a:ext uri="{FF2B5EF4-FFF2-40B4-BE49-F238E27FC236}">
              <a16:creationId xmlns:a16="http://schemas.microsoft.com/office/drawing/2014/main" id="{DF927FDA-3525-457D-997D-B9A5930B3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50" name="Picture 1347" descr="F-LED201 new design">
          <a:extLst>
            <a:ext uri="{FF2B5EF4-FFF2-40B4-BE49-F238E27FC236}">
              <a16:creationId xmlns:a16="http://schemas.microsoft.com/office/drawing/2014/main" id="{3C54CDA1-6D2A-4DB5-B54B-014AE7433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51" name="Picture 1347" descr="F-LED201 new design">
          <a:extLst>
            <a:ext uri="{FF2B5EF4-FFF2-40B4-BE49-F238E27FC236}">
              <a16:creationId xmlns:a16="http://schemas.microsoft.com/office/drawing/2014/main" id="{70BCF56D-8942-4C54-B6B5-6E56EBA70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52" name="Picture 1347" descr="F-LED201 new design">
          <a:extLst>
            <a:ext uri="{FF2B5EF4-FFF2-40B4-BE49-F238E27FC236}">
              <a16:creationId xmlns:a16="http://schemas.microsoft.com/office/drawing/2014/main" id="{D02CBEC3-1E79-4035-897E-14EF8F2524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53" name="Picture 1347" descr="F-LED201 new design">
          <a:extLst>
            <a:ext uri="{FF2B5EF4-FFF2-40B4-BE49-F238E27FC236}">
              <a16:creationId xmlns:a16="http://schemas.microsoft.com/office/drawing/2014/main" id="{1A678B01-35D6-4DBC-89B7-F56DC4396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54" name="Picture 1347" descr="F-LED201 new design">
          <a:extLst>
            <a:ext uri="{FF2B5EF4-FFF2-40B4-BE49-F238E27FC236}">
              <a16:creationId xmlns:a16="http://schemas.microsoft.com/office/drawing/2014/main" id="{1DA13454-7AA7-428F-A877-F4AA8EC54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55" name="Picture 1347" descr="F-LED201 new design">
          <a:extLst>
            <a:ext uri="{FF2B5EF4-FFF2-40B4-BE49-F238E27FC236}">
              <a16:creationId xmlns:a16="http://schemas.microsoft.com/office/drawing/2014/main" id="{F619C6ED-16A5-4CDF-8F04-2F33009AB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56" name="Picture 1347" descr="F-LED201 new design">
          <a:extLst>
            <a:ext uri="{FF2B5EF4-FFF2-40B4-BE49-F238E27FC236}">
              <a16:creationId xmlns:a16="http://schemas.microsoft.com/office/drawing/2014/main" id="{3EC51572-B1FF-4786-BD03-98EC90672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57" name="Picture 1347" descr="F-LED201 new design">
          <a:extLst>
            <a:ext uri="{FF2B5EF4-FFF2-40B4-BE49-F238E27FC236}">
              <a16:creationId xmlns:a16="http://schemas.microsoft.com/office/drawing/2014/main" id="{564537CC-BDC6-49D2-861D-E3C39E538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58" name="Picture 1347" descr="F-LED201 new design">
          <a:extLst>
            <a:ext uri="{FF2B5EF4-FFF2-40B4-BE49-F238E27FC236}">
              <a16:creationId xmlns:a16="http://schemas.microsoft.com/office/drawing/2014/main" id="{D98640F0-A832-4160-8B29-82693AD6A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59" name="Picture 1347" descr="F-LED201 new design">
          <a:extLst>
            <a:ext uri="{FF2B5EF4-FFF2-40B4-BE49-F238E27FC236}">
              <a16:creationId xmlns:a16="http://schemas.microsoft.com/office/drawing/2014/main" id="{2C68453A-0F84-41A2-B143-75DBABFDD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60" name="Picture 1347" descr="F-LED201 new design">
          <a:extLst>
            <a:ext uri="{FF2B5EF4-FFF2-40B4-BE49-F238E27FC236}">
              <a16:creationId xmlns:a16="http://schemas.microsoft.com/office/drawing/2014/main" id="{86451C4B-18DC-43E0-B8BA-25CA03CEC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61" name="Picture 1347" descr="F-LED201 new design">
          <a:extLst>
            <a:ext uri="{FF2B5EF4-FFF2-40B4-BE49-F238E27FC236}">
              <a16:creationId xmlns:a16="http://schemas.microsoft.com/office/drawing/2014/main" id="{75533573-CA49-43DD-B608-4CF7018C0F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62" name="Picture 1347" descr="F-LED201 new design">
          <a:extLst>
            <a:ext uri="{FF2B5EF4-FFF2-40B4-BE49-F238E27FC236}">
              <a16:creationId xmlns:a16="http://schemas.microsoft.com/office/drawing/2014/main" id="{C52771EA-31EC-4901-95F6-1B4CB80C8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63" name="Picture 1347" descr="F-LED201 new design">
          <a:extLst>
            <a:ext uri="{FF2B5EF4-FFF2-40B4-BE49-F238E27FC236}">
              <a16:creationId xmlns:a16="http://schemas.microsoft.com/office/drawing/2014/main" id="{7F96C782-BB6C-4D7B-B7CD-D291F459E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64" name="Picture 1347" descr="F-LED201 new design">
          <a:extLst>
            <a:ext uri="{FF2B5EF4-FFF2-40B4-BE49-F238E27FC236}">
              <a16:creationId xmlns:a16="http://schemas.microsoft.com/office/drawing/2014/main" id="{B52B65D2-4E24-489A-A7DA-0B2F47A587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65" name="Picture 1347" descr="F-LED201 new design">
          <a:extLst>
            <a:ext uri="{FF2B5EF4-FFF2-40B4-BE49-F238E27FC236}">
              <a16:creationId xmlns:a16="http://schemas.microsoft.com/office/drawing/2014/main" id="{75ADEB03-4520-4F6F-9502-C8AA25330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66" name="Picture 1347" descr="F-LED201 new design">
          <a:extLst>
            <a:ext uri="{FF2B5EF4-FFF2-40B4-BE49-F238E27FC236}">
              <a16:creationId xmlns:a16="http://schemas.microsoft.com/office/drawing/2014/main" id="{01AD8889-BE6F-4A86-89BC-8E8ED4785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67" name="Picture 1347" descr="F-LED201 new design">
          <a:extLst>
            <a:ext uri="{FF2B5EF4-FFF2-40B4-BE49-F238E27FC236}">
              <a16:creationId xmlns:a16="http://schemas.microsoft.com/office/drawing/2014/main" id="{38EE5601-A56F-4DEC-8549-AFBFC1D3A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68" name="Picture 1347" descr="F-LED201 new design">
          <a:extLst>
            <a:ext uri="{FF2B5EF4-FFF2-40B4-BE49-F238E27FC236}">
              <a16:creationId xmlns:a16="http://schemas.microsoft.com/office/drawing/2014/main" id="{9C0A6886-7AED-4D3D-9759-B98CFD532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69" name="Picture 1347" descr="F-LED201 new design">
          <a:extLst>
            <a:ext uri="{FF2B5EF4-FFF2-40B4-BE49-F238E27FC236}">
              <a16:creationId xmlns:a16="http://schemas.microsoft.com/office/drawing/2014/main" id="{6D394D47-0F2F-4767-BF5E-7EFC390D9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70" name="Picture 1347" descr="F-LED201 new design">
          <a:extLst>
            <a:ext uri="{FF2B5EF4-FFF2-40B4-BE49-F238E27FC236}">
              <a16:creationId xmlns:a16="http://schemas.microsoft.com/office/drawing/2014/main" id="{F050DC33-1B2C-4DFA-84CB-35D448F71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71" name="Picture 1347" descr="F-LED201 new design">
          <a:extLst>
            <a:ext uri="{FF2B5EF4-FFF2-40B4-BE49-F238E27FC236}">
              <a16:creationId xmlns:a16="http://schemas.microsoft.com/office/drawing/2014/main" id="{2952C5EC-CEF5-42D1-B316-A6875DEC0D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72" name="Picture 1347" descr="F-LED201 new design">
          <a:extLst>
            <a:ext uri="{FF2B5EF4-FFF2-40B4-BE49-F238E27FC236}">
              <a16:creationId xmlns:a16="http://schemas.microsoft.com/office/drawing/2014/main" id="{6AEABFF5-1CA6-4CF2-8AA2-A9A952347C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73" name="Picture 1347" descr="F-LED201 new design">
          <a:extLst>
            <a:ext uri="{FF2B5EF4-FFF2-40B4-BE49-F238E27FC236}">
              <a16:creationId xmlns:a16="http://schemas.microsoft.com/office/drawing/2014/main" id="{EFBDD31D-D9C0-4D19-8234-6DB74D05B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74" name="Picture 1347" descr="F-LED201 new design">
          <a:extLst>
            <a:ext uri="{FF2B5EF4-FFF2-40B4-BE49-F238E27FC236}">
              <a16:creationId xmlns:a16="http://schemas.microsoft.com/office/drawing/2014/main" id="{4444CB8C-5DC6-4610-A759-6ED6A1C9B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75" name="Picture 1347" descr="F-LED201 new design">
          <a:extLst>
            <a:ext uri="{FF2B5EF4-FFF2-40B4-BE49-F238E27FC236}">
              <a16:creationId xmlns:a16="http://schemas.microsoft.com/office/drawing/2014/main" id="{0F45425A-7BB9-43B5-9321-A964B5336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76" name="Picture 1347" descr="F-LED201 new design">
          <a:extLst>
            <a:ext uri="{FF2B5EF4-FFF2-40B4-BE49-F238E27FC236}">
              <a16:creationId xmlns:a16="http://schemas.microsoft.com/office/drawing/2014/main" id="{5ADBCEB2-C2D4-4729-8467-38EBDCBF8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77" name="Picture 1347" descr="F-LED201 new design">
          <a:extLst>
            <a:ext uri="{FF2B5EF4-FFF2-40B4-BE49-F238E27FC236}">
              <a16:creationId xmlns:a16="http://schemas.microsoft.com/office/drawing/2014/main" id="{F86ABB8A-AE11-4953-9497-EFAB972C7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78" name="Picture 1347" descr="F-LED201 new design">
          <a:extLst>
            <a:ext uri="{FF2B5EF4-FFF2-40B4-BE49-F238E27FC236}">
              <a16:creationId xmlns:a16="http://schemas.microsoft.com/office/drawing/2014/main" id="{44567950-AE81-45BE-A7B0-4DDD13CBF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79" name="Picture 1347" descr="F-LED201 new design">
          <a:extLst>
            <a:ext uri="{FF2B5EF4-FFF2-40B4-BE49-F238E27FC236}">
              <a16:creationId xmlns:a16="http://schemas.microsoft.com/office/drawing/2014/main" id="{5F49E956-6EDB-4FF7-900A-C0BCD823D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80" name="Picture 1347" descr="F-LED201 new design">
          <a:extLst>
            <a:ext uri="{FF2B5EF4-FFF2-40B4-BE49-F238E27FC236}">
              <a16:creationId xmlns:a16="http://schemas.microsoft.com/office/drawing/2014/main" id="{DC625C90-611A-454C-AB60-7E15A3C76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81" name="Picture 1347" descr="F-LED201 new design">
          <a:extLst>
            <a:ext uri="{FF2B5EF4-FFF2-40B4-BE49-F238E27FC236}">
              <a16:creationId xmlns:a16="http://schemas.microsoft.com/office/drawing/2014/main" id="{9BD2BDB7-854D-472E-86CE-3F35B0C4E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82" name="Picture 1347" descr="F-LED201 new design">
          <a:extLst>
            <a:ext uri="{FF2B5EF4-FFF2-40B4-BE49-F238E27FC236}">
              <a16:creationId xmlns:a16="http://schemas.microsoft.com/office/drawing/2014/main" id="{4E2F6859-6E43-4941-B0BF-CF1015424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83" name="Picture 1347" descr="F-LED201 new design">
          <a:extLst>
            <a:ext uri="{FF2B5EF4-FFF2-40B4-BE49-F238E27FC236}">
              <a16:creationId xmlns:a16="http://schemas.microsoft.com/office/drawing/2014/main" id="{E39D70A3-428A-40C2-A959-C8E61E25C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84" name="Picture 1347" descr="F-LED201 new design">
          <a:extLst>
            <a:ext uri="{FF2B5EF4-FFF2-40B4-BE49-F238E27FC236}">
              <a16:creationId xmlns:a16="http://schemas.microsoft.com/office/drawing/2014/main" id="{DA4C84EE-7567-44E5-8C19-D70903C61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85" name="Picture 1347" descr="F-LED201 new design">
          <a:extLst>
            <a:ext uri="{FF2B5EF4-FFF2-40B4-BE49-F238E27FC236}">
              <a16:creationId xmlns:a16="http://schemas.microsoft.com/office/drawing/2014/main" id="{776F9F5B-5476-43DC-B9F1-AF639EBDD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86" name="Picture 1347" descr="F-LED201 new design">
          <a:extLst>
            <a:ext uri="{FF2B5EF4-FFF2-40B4-BE49-F238E27FC236}">
              <a16:creationId xmlns:a16="http://schemas.microsoft.com/office/drawing/2014/main" id="{81517D14-56FE-48D5-99ED-BD74D7459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87" name="Picture 1347" descr="F-LED201 new design">
          <a:extLst>
            <a:ext uri="{FF2B5EF4-FFF2-40B4-BE49-F238E27FC236}">
              <a16:creationId xmlns:a16="http://schemas.microsoft.com/office/drawing/2014/main" id="{D4E4637B-E64B-4536-8C9A-0063861F38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88" name="Picture 1347" descr="F-LED201 new design">
          <a:extLst>
            <a:ext uri="{FF2B5EF4-FFF2-40B4-BE49-F238E27FC236}">
              <a16:creationId xmlns:a16="http://schemas.microsoft.com/office/drawing/2014/main" id="{F363EF09-4437-4C2B-ACD7-2817EEB20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89" name="Picture 1347" descr="F-LED201 new design">
          <a:extLst>
            <a:ext uri="{FF2B5EF4-FFF2-40B4-BE49-F238E27FC236}">
              <a16:creationId xmlns:a16="http://schemas.microsoft.com/office/drawing/2014/main" id="{C3E2C31F-5AC2-47B9-902C-03D7128AE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90" name="Picture 1347" descr="F-LED201 new design">
          <a:extLst>
            <a:ext uri="{FF2B5EF4-FFF2-40B4-BE49-F238E27FC236}">
              <a16:creationId xmlns:a16="http://schemas.microsoft.com/office/drawing/2014/main" id="{C187956E-7AA4-4BF2-BB7C-8D89608DB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91" name="Picture 1347" descr="F-LED201 new design">
          <a:extLst>
            <a:ext uri="{FF2B5EF4-FFF2-40B4-BE49-F238E27FC236}">
              <a16:creationId xmlns:a16="http://schemas.microsoft.com/office/drawing/2014/main" id="{2D3D5BC0-AA77-44C3-A2E8-2CD8C3B21A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92" name="Picture 1347" descr="F-LED201 new design">
          <a:extLst>
            <a:ext uri="{FF2B5EF4-FFF2-40B4-BE49-F238E27FC236}">
              <a16:creationId xmlns:a16="http://schemas.microsoft.com/office/drawing/2014/main" id="{1D798D01-0C8A-4F8A-A221-54F84FB98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93" name="Picture 1347" descr="F-LED201 new design">
          <a:extLst>
            <a:ext uri="{FF2B5EF4-FFF2-40B4-BE49-F238E27FC236}">
              <a16:creationId xmlns:a16="http://schemas.microsoft.com/office/drawing/2014/main" id="{FABB9C94-A92C-4AF3-97C2-670001A14C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94" name="Picture 1347" descr="F-LED201 new design">
          <a:extLst>
            <a:ext uri="{FF2B5EF4-FFF2-40B4-BE49-F238E27FC236}">
              <a16:creationId xmlns:a16="http://schemas.microsoft.com/office/drawing/2014/main" id="{9B99ACF6-B1F7-406F-BEC9-7E22AB0AD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95" name="Picture 1347" descr="F-LED201 new design">
          <a:extLst>
            <a:ext uri="{FF2B5EF4-FFF2-40B4-BE49-F238E27FC236}">
              <a16:creationId xmlns:a16="http://schemas.microsoft.com/office/drawing/2014/main" id="{BF896E6D-B2F3-4583-82AE-23D59C751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96" name="Picture 1347" descr="F-LED201 new design">
          <a:extLst>
            <a:ext uri="{FF2B5EF4-FFF2-40B4-BE49-F238E27FC236}">
              <a16:creationId xmlns:a16="http://schemas.microsoft.com/office/drawing/2014/main" id="{DF693F65-B729-4BB5-BD41-D8F3215C1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97" name="Picture 1347" descr="F-LED201 new design">
          <a:extLst>
            <a:ext uri="{FF2B5EF4-FFF2-40B4-BE49-F238E27FC236}">
              <a16:creationId xmlns:a16="http://schemas.microsoft.com/office/drawing/2014/main" id="{7961C83C-6427-4CF0-B23A-626051A3E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98" name="Picture 1347" descr="F-LED201 new design">
          <a:extLst>
            <a:ext uri="{FF2B5EF4-FFF2-40B4-BE49-F238E27FC236}">
              <a16:creationId xmlns:a16="http://schemas.microsoft.com/office/drawing/2014/main" id="{6F32E5FD-E09D-4102-9F8B-44F17E022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199" name="Picture 1347" descr="F-LED201 new design">
          <a:extLst>
            <a:ext uri="{FF2B5EF4-FFF2-40B4-BE49-F238E27FC236}">
              <a16:creationId xmlns:a16="http://schemas.microsoft.com/office/drawing/2014/main" id="{7AE37A98-BE12-459B-8399-D83E37C72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00" name="Picture 1347" descr="F-LED201 new design">
          <a:extLst>
            <a:ext uri="{FF2B5EF4-FFF2-40B4-BE49-F238E27FC236}">
              <a16:creationId xmlns:a16="http://schemas.microsoft.com/office/drawing/2014/main" id="{786691CF-48EA-4036-9961-44280749F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01" name="Picture 1347" descr="F-LED201 new design">
          <a:extLst>
            <a:ext uri="{FF2B5EF4-FFF2-40B4-BE49-F238E27FC236}">
              <a16:creationId xmlns:a16="http://schemas.microsoft.com/office/drawing/2014/main" id="{B554CA5C-630B-4F56-8F03-23CC039AF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02" name="Picture 1347" descr="F-LED201 new design">
          <a:extLst>
            <a:ext uri="{FF2B5EF4-FFF2-40B4-BE49-F238E27FC236}">
              <a16:creationId xmlns:a16="http://schemas.microsoft.com/office/drawing/2014/main" id="{311F15C5-D00F-4304-ACB9-379FE7BB3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03" name="Picture 1347" descr="F-LED201 new design">
          <a:extLst>
            <a:ext uri="{FF2B5EF4-FFF2-40B4-BE49-F238E27FC236}">
              <a16:creationId xmlns:a16="http://schemas.microsoft.com/office/drawing/2014/main" id="{13568704-2A00-4AA5-B60F-A1E6214EC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04" name="Picture 1347" descr="F-LED201 new design">
          <a:extLst>
            <a:ext uri="{FF2B5EF4-FFF2-40B4-BE49-F238E27FC236}">
              <a16:creationId xmlns:a16="http://schemas.microsoft.com/office/drawing/2014/main" id="{AB2E67EF-41D2-42E9-84B5-6037E8A14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05" name="Picture 1347" descr="F-LED201 new design">
          <a:extLst>
            <a:ext uri="{FF2B5EF4-FFF2-40B4-BE49-F238E27FC236}">
              <a16:creationId xmlns:a16="http://schemas.microsoft.com/office/drawing/2014/main" id="{240D2575-5FDB-4FF6-B7F2-ECF6C7F12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06" name="Picture 1347" descr="F-LED201 new design">
          <a:extLst>
            <a:ext uri="{FF2B5EF4-FFF2-40B4-BE49-F238E27FC236}">
              <a16:creationId xmlns:a16="http://schemas.microsoft.com/office/drawing/2014/main" id="{9BD5D203-E833-40C9-B7C5-D650423336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07" name="Picture 1347" descr="F-LED201 new design">
          <a:extLst>
            <a:ext uri="{FF2B5EF4-FFF2-40B4-BE49-F238E27FC236}">
              <a16:creationId xmlns:a16="http://schemas.microsoft.com/office/drawing/2014/main" id="{69B75F18-779C-43E6-9BBE-97460642E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08" name="Picture 1347" descr="F-LED201 new design">
          <a:extLst>
            <a:ext uri="{FF2B5EF4-FFF2-40B4-BE49-F238E27FC236}">
              <a16:creationId xmlns:a16="http://schemas.microsoft.com/office/drawing/2014/main" id="{7CDD85AB-5DF3-40DE-8118-4250F7FB93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09" name="Picture 1347" descr="F-LED201 new design">
          <a:extLst>
            <a:ext uri="{FF2B5EF4-FFF2-40B4-BE49-F238E27FC236}">
              <a16:creationId xmlns:a16="http://schemas.microsoft.com/office/drawing/2014/main" id="{13A5F978-49C5-4544-8BD2-6FCEB99CF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10" name="Picture 1347" descr="F-LED201 new design">
          <a:extLst>
            <a:ext uri="{FF2B5EF4-FFF2-40B4-BE49-F238E27FC236}">
              <a16:creationId xmlns:a16="http://schemas.microsoft.com/office/drawing/2014/main" id="{2E4D6F44-CA6A-49DB-88ED-6BE10087E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11" name="Picture 1347" descr="F-LED201 new design">
          <a:extLst>
            <a:ext uri="{FF2B5EF4-FFF2-40B4-BE49-F238E27FC236}">
              <a16:creationId xmlns:a16="http://schemas.microsoft.com/office/drawing/2014/main" id="{255BC1A3-C7A8-444D-B608-5C46F2AA0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12" name="Picture 1347" descr="F-LED201 new design">
          <a:extLst>
            <a:ext uri="{FF2B5EF4-FFF2-40B4-BE49-F238E27FC236}">
              <a16:creationId xmlns:a16="http://schemas.microsoft.com/office/drawing/2014/main" id="{DC06058C-DD64-44C4-9B8B-F27E5B435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13" name="Picture 1347" descr="F-LED201 new design">
          <a:extLst>
            <a:ext uri="{FF2B5EF4-FFF2-40B4-BE49-F238E27FC236}">
              <a16:creationId xmlns:a16="http://schemas.microsoft.com/office/drawing/2014/main" id="{4D6A35ED-53E8-458B-B50A-D6DD1182C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14" name="Picture 1347" descr="F-LED201 new design">
          <a:extLst>
            <a:ext uri="{FF2B5EF4-FFF2-40B4-BE49-F238E27FC236}">
              <a16:creationId xmlns:a16="http://schemas.microsoft.com/office/drawing/2014/main" id="{E7AC9E24-8711-4B1E-8BFE-6F963A18DF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15" name="Picture 1347" descr="F-LED201 new design">
          <a:extLst>
            <a:ext uri="{FF2B5EF4-FFF2-40B4-BE49-F238E27FC236}">
              <a16:creationId xmlns:a16="http://schemas.microsoft.com/office/drawing/2014/main" id="{F5D156EC-8C79-40C9-BFA2-5CB732628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16" name="Picture 1347" descr="F-LED201 new design">
          <a:extLst>
            <a:ext uri="{FF2B5EF4-FFF2-40B4-BE49-F238E27FC236}">
              <a16:creationId xmlns:a16="http://schemas.microsoft.com/office/drawing/2014/main" id="{F37BA43F-F59F-4CDA-A99C-324FD7AD3C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17" name="Picture 1347" descr="F-LED201 new design">
          <a:extLst>
            <a:ext uri="{FF2B5EF4-FFF2-40B4-BE49-F238E27FC236}">
              <a16:creationId xmlns:a16="http://schemas.microsoft.com/office/drawing/2014/main" id="{1F7BF0DB-71F6-4295-B641-48B4832D40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18" name="Picture 1347" descr="F-LED201 new design">
          <a:extLst>
            <a:ext uri="{FF2B5EF4-FFF2-40B4-BE49-F238E27FC236}">
              <a16:creationId xmlns:a16="http://schemas.microsoft.com/office/drawing/2014/main" id="{5B38C29B-91B8-4F02-83F6-751C7E903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19" name="Picture 1347" descr="F-LED201 new design">
          <a:extLst>
            <a:ext uri="{FF2B5EF4-FFF2-40B4-BE49-F238E27FC236}">
              <a16:creationId xmlns:a16="http://schemas.microsoft.com/office/drawing/2014/main" id="{19079021-0515-4F11-8FA4-398175AC04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20" name="Picture 1347" descr="F-LED201 new design">
          <a:extLst>
            <a:ext uri="{FF2B5EF4-FFF2-40B4-BE49-F238E27FC236}">
              <a16:creationId xmlns:a16="http://schemas.microsoft.com/office/drawing/2014/main" id="{60FBCDA8-03C8-4310-B0CD-30B467DE7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21" name="Picture 1347" descr="F-LED201 new design">
          <a:extLst>
            <a:ext uri="{FF2B5EF4-FFF2-40B4-BE49-F238E27FC236}">
              <a16:creationId xmlns:a16="http://schemas.microsoft.com/office/drawing/2014/main" id="{0CB69382-9015-46E6-BEC9-49A390A92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22" name="Picture 1347" descr="F-LED201 new design">
          <a:extLst>
            <a:ext uri="{FF2B5EF4-FFF2-40B4-BE49-F238E27FC236}">
              <a16:creationId xmlns:a16="http://schemas.microsoft.com/office/drawing/2014/main" id="{87F10AB0-BD34-4E99-BC4C-006877B05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23" name="Picture 1347" descr="F-LED201 new design">
          <a:extLst>
            <a:ext uri="{FF2B5EF4-FFF2-40B4-BE49-F238E27FC236}">
              <a16:creationId xmlns:a16="http://schemas.microsoft.com/office/drawing/2014/main" id="{7247FAD6-A6B0-4273-8753-A4E2633B0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24" name="Picture 1347" descr="F-LED201 new design">
          <a:extLst>
            <a:ext uri="{FF2B5EF4-FFF2-40B4-BE49-F238E27FC236}">
              <a16:creationId xmlns:a16="http://schemas.microsoft.com/office/drawing/2014/main" id="{AA37FCF2-713B-4517-B11C-AB742B9B9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25" name="Picture 1347" descr="F-LED201 new design">
          <a:extLst>
            <a:ext uri="{FF2B5EF4-FFF2-40B4-BE49-F238E27FC236}">
              <a16:creationId xmlns:a16="http://schemas.microsoft.com/office/drawing/2014/main" id="{AC0E4B5E-8C95-48AF-A170-14A37A1DF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26" name="Picture 1347" descr="F-LED201 new design">
          <a:extLst>
            <a:ext uri="{FF2B5EF4-FFF2-40B4-BE49-F238E27FC236}">
              <a16:creationId xmlns:a16="http://schemas.microsoft.com/office/drawing/2014/main" id="{309829F0-5D4A-43D3-81EC-C7FE3E3F6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27" name="Picture 1347" descr="F-LED201 new design">
          <a:extLst>
            <a:ext uri="{FF2B5EF4-FFF2-40B4-BE49-F238E27FC236}">
              <a16:creationId xmlns:a16="http://schemas.microsoft.com/office/drawing/2014/main" id="{65F04520-84D6-4F53-9C62-913F54425E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28" name="Picture 1347" descr="F-LED201 new design">
          <a:extLst>
            <a:ext uri="{FF2B5EF4-FFF2-40B4-BE49-F238E27FC236}">
              <a16:creationId xmlns:a16="http://schemas.microsoft.com/office/drawing/2014/main" id="{DBF340D0-1CF5-4EA7-AA6E-4CB3E94A1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29" name="Picture 1347" descr="F-LED201 new design">
          <a:extLst>
            <a:ext uri="{FF2B5EF4-FFF2-40B4-BE49-F238E27FC236}">
              <a16:creationId xmlns:a16="http://schemas.microsoft.com/office/drawing/2014/main" id="{FF9A9709-094B-40F1-BA07-0BE0155D9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30" name="Picture 1347" descr="F-LED201 new design">
          <a:extLst>
            <a:ext uri="{FF2B5EF4-FFF2-40B4-BE49-F238E27FC236}">
              <a16:creationId xmlns:a16="http://schemas.microsoft.com/office/drawing/2014/main" id="{EB7F9080-1B35-4E43-BDD7-9BCE9A5AB4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31" name="Picture 1347" descr="F-LED201 new design">
          <a:extLst>
            <a:ext uri="{FF2B5EF4-FFF2-40B4-BE49-F238E27FC236}">
              <a16:creationId xmlns:a16="http://schemas.microsoft.com/office/drawing/2014/main" id="{FBD9C855-B0CF-4B63-8D31-4C40A4CCB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32" name="Picture 1347" descr="F-LED201 new design">
          <a:extLst>
            <a:ext uri="{FF2B5EF4-FFF2-40B4-BE49-F238E27FC236}">
              <a16:creationId xmlns:a16="http://schemas.microsoft.com/office/drawing/2014/main" id="{23CDCBAA-894E-4865-935F-9B6B53276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33" name="Picture 1347" descr="F-LED201 new design">
          <a:extLst>
            <a:ext uri="{FF2B5EF4-FFF2-40B4-BE49-F238E27FC236}">
              <a16:creationId xmlns:a16="http://schemas.microsoft.com/office/drawing/2014/main" id="{3AE9538B-957C-4520-8F61-DFF66C5C3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34" name="Picture 1347" descr="F-LED201 new design">
          <a:extLst>
            <a:ext uri="{FF2B5EF4-FFF2-40B4-BE49-F238E27FC236}">
              <a16:creationId xmlns:a16="http://schemas.microsoft.com/office/drawing/2014/main" id="{B4984022-0E2E-4BCE-9690-5CCA4FB8C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35" name="Picture 1347" descr="F-LED201 new design">
          <a:extLst>
            <a:ext uri="{FF2B5EF4-FFF2-40B4-BE49-F238E27FC236}">
              <a16:creationId xmlns:a16="http://schemas.microsoft.com/office/drawing/2014/main" id="{8B13C9DE-C2E6-494B-BE38-19C6C07593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36" name="Picture 1347" descr="F-LED201 new design">
          <a:extLst>
            <a:ext uri="{FF2B5EF4-FFF2-40B4-BE49-F238E27FC236}">
              <a16:creationId xmlns:a16="http://schemas.microsoft.com/office/drawing/2014/main" id="{D060F07B-22AB-479C-8D49-287EB00FA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37" name="Picture 1347" descr="F-LED201 new design">
          <a:extLst>
            <a:ext uri="{FF2B5EF4-FFF2-40B4-BE49-F238E27FC236}">
              <a16:creationId xmlns:a16="http://schemas.microsoft.com/office/drawing/2014/main" id="{8CF07B27-9E9F-4040-8505-F717F31C1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38" name="Picture 1347" descr="F-LED201 new design">
          <a:extLst>
            <a:ext uri="{FF2B5EF4-FFF2-40B4-BE49-F238E27FC236}">
              <a16:creationId xmlns:a16="http://schemas.microsoft.com/office/drawing/2014/main" id="{060DF207-A90D-4391-A72C-1D4CB6A0C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39" name="Picture 1347" descr="F-LED201 new design">
          <a:extLst>
            <a:ext uri="{FF2B5EF4-FFF2-40B4-BE49-F238E27FC236}">
              <a16:creationId xmlns:a16="http://schemas.microsoft.com/office/drawing/2014/main" id="{9279659C-9593-4111-B6BB-604E0CF799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40" name="Picture 1347" descr="F-LED201 new design">
          <a:extLst>
            <a:ext uri="{FF2B5EF4-FFF2-40B4-BE49-F238E27FC236}">
              <a16:creationId xmlns:a16="http://schemas.microsoft.com/office/drawing/2014/main" id="{5BDAF2D9-B563-46A3-B4EA-C1FFA4DD1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41" name="Picture 1347" descr="F-LED201 new design">
          <a:extLst>
            <a:ext uri="{FF2B5EF4-FFF2-40B4-BE49-F238E27FC236}">
              <a16:creationId xmlns:a16="http://schemas.microsoft.com/office/drawing/2014/main" id="{57DC2CED-0A05-464D-A762-EE502B450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42" name="Picture 1347" descr="F-LED201 new design">
          <a:extLst>
            <a:ext uri="{FF2B5EF4-FFF2-40B4-BE49-F238E27FC236}">
              <a16:creationId xmlns:a16="http://schemas.microsoft.com/office/drawing/2014/main" id="{98A65E64-21CD-4365-80D3-9F25D6029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43" name="Picture 1347" descr="F-LED201 new design">
          <a:extLst>
            <a:ext uri="{FF2B5EF4-FFF2-40B4-BE49-F238E27FC236}">
              <a16:creationId xmlns:a16="http://schemas.microsoft.com/office/drawing/2014/main" id="{8EAE5067-206A-4190-AEDB-E41BC87F5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44" name="Picture 1347" descr="F-LED201 new design">
          <a:extLst>
            <a:ext uri="{FF2B5EF4-FFF2-40B4-BE49-F238E27FC236}">
              <a16:creationId xmlns:a16="http://schemas.microsoft.com/office/drawing/2014/main" id="{3A877BA0-91EF-406C-B591-4884C6217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45" name="Picture 1347" descr="F-LED201 new design">
          <a:extLst>
            <a:ext uri="{FF2B5EF4-FFF2-40B4-BE49-F238E27FC236}">
              <a16:creationId xmlns:a16="http://schemas.microsoft.com/office/drawing/2014/main" id="{B3EE3198-0837-4F7B-AD67-856586F42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46" name="Picture 1347" descr="F-LED201 new design">
          <a:extLst>
            <a:ext uri="{FF2B5EF4-FFF2-40B4-BE49-F238E27FC236}">
              <a16:creationId xmlns:a16="http://schemas.microsoft.com/office/drawing/2014/main" id="{04865456-D46D-4CA9-A4C9-BFEEBCC1A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47" name="Picture 1347" descr="F-LED201 new design">
          <a:extLst>
            <a:ext uri="{FF2B5EF4-FFF2-40B4-BE49-F238E27FC236}">
              <a16:creationId xmlns:a16="http://schemas.microsoft.com/office/drawing/2014/main" id="{AA6C1F71-DF3C-473E-BDD5-BF2A6E3A0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48" name="Picture 1347" descr="F-LED201 new design">
          <a:extLst>
            <a:ext uri="{FF2B5EF4-FFF2-40B4-BE49-F238E27FC236}">
              <a16:creationId xmlns:a16="http://schemas.microsoft.com/office/drawing/2014/main" id="{0EC456F0-1864-4DA5-90E6-29EE92D8D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49" name="Picture 1347" descr="F-LED201 new design">
          <a:extLst>
            <a:ext uri="{FF2B5EF4-FFF2-40B4-BE49-F238E27FC236}">
              <a16:creationId xmlns:a16="http://schemas.microsoft.com/office/drawing/2014/main" id="{0C6A5414-542D-4CBF-9FB5-B8147B287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50" name="Picture 1347" descr="F-LED201 new design">
          <a:extLst>
            <a:ext uri="{FF2B5EF4-FFF2-40B4-BE49-F238E27FC236}">
              <a16:creationId xmlns:a16="http://schemas.microsoft.com/office/drawing/2014/main" id="{FDE546E3-7CDB-4F17-9F26-C2A2E5EC8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51" name="Picture 1347" descr="F-LED201 new design">
          <a:extLst>
            <a:ext uri="{FF2B5EF4-FFF2-40B4-BE49-F238E27FC236}">
              <a16:creationId xmlns:a16="http://schemas.microsoft.com/office/drawing/2014/main" id="{3E3072F8-870E-4711-8600-C310FB0E6E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52" name="Picture 1347" descr="F-LED201 new design">
          <a:extLst>
            <a:ext uri="{FF2B5EF4-FFF2-40B4-BE49-F238E27FC236}">
              <a16:creationId xmlns:a16="http://schemas.microsoft.com/office/drawing/2014/main" id="{41EE20AB-FF4F-4D98-B240-6C8BA6038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53" name="Picture 1347" descr="F-LED201 new design">
          <a:extLst>
            <a:ext uri="{FF2B5EF4-FFF2-40B4-BE49-F238E27FC236}">
              <a16:creationId xmlns:a16="http://schemas.microsoft.com/office/drawing/2014/main" id="{476F1D0F-107E-49C6-973A-ADB21A192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54" name="Picture 1347" descr="F-LED201 new design">
          <a:extLst>
            <a:ext uri="{FF2B5EF4-FFF2-40B4-BE49-F238E27FC236}">
              <a16:creationId xmlns:a16="http://schemas.microsoft.com/office/drawing/2014/main" id="{97BECC2E-161E-4B3C-8E68-99DB8FC59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55" name="Picture 1347" descr="F-LED201 new design">
          <a:extLst>
            <a:ext uri="{FF2B5EF4-FFF2-40B4-BE49-F238E27FC236}">
              <a16:creationId xmlns:a16="http://schemas.microsoft.com/office/drawing/2014/main" id="{56E5706C-C749-4E95-9985-3CEDFFBED2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56" name="Picture 1347" descr="F-LED201 new design">
          <a:extLst>
            <a:ext uri="{FF2B5EF4-FFF2-40B4-BE49-F238E27FC236}">
              <a16:creationId xmlns:a16="http://schemas.microsoft.com/office/drawing/2014/main" id="{95308D4F-AD83-40C5-BA5D-F2AAA8680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57" name="Picture 1347" descr="F-LED201 new design">
          <a:extLst>
            <a:ext uri="{FF2B5EF4-FFF2-40B4-BE49-F238E27FC236}">
              <a16:creationId xmlns:a16="http://schemas.microsoft.com/office/drawing/2014/main" id="{32E43069-67F5-4711-8712-C87F077AB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58" name="Picture 1347" descr="F-LED201 new design">
          <a:extLst>
            <a:ext uri="{FF2B5EF4-FFF2-40B4-BE49-F238E27FC236}">
              <a16:creationId xmlns:a16="http://schemas.microsoft.com/office/drawing/2014/main" id="{D3C1A5BF-5455-496B-8A74-C8B861D89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59" name="Picture 1347" descr="F-LED201 new design">
          <a:extLst>
            <a:ext uri="{FF2B5EF4-FFF2-40B4-BE49-F238E27FC236}">
              <a16:creationId xmlns:a16="http://schemas.microsoft.com/office/drawing/2014/main" id="{D3D336B5-BED0-4D76-8C61-AF3785163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60" name="Picture 1347" descr="F-LED201 new design">
          <a:extLst>
            <a:ext uri="{FF2B5EF4-FFF2-40B4-BE49-F238E27FC236}">
              <a16:creationId xmlns:a16="http://schemas.microsoft.com/office/drawing/2014/main" id="{217AAF52-AAC5-4FB9-B0B3-D91EA881D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61" name="Picture 1347" descr="F-LED201 new design">
          <a:extLst>
            <a:ext uri="{FF2B5EF4-FFF2-40B4-BE49-F238E27FC236}">
              <a16:creationId xmlns:a16="http://schemas.microsoft.com/office/drawing/2014/main" id="{800DE32F-3E45-4E3D-A9C2-3B458A750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62" name="Picture 1347" descr="F-LED201 new design">
          <a:extLst>
            <a:ext uri="{FF2B5EF4-FFF2-40B4-BE49-F238E27FC236}">
              <a16:creationId xmlns:a16="http://schemas.microsoft.com/office/drawing/2014/main" id="{9DDEC81F-F13A-4A11-B8AB-2C328BE22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63" name="Picture 1347" descr="F-LED201 new design">
          <a:extLst>
            <a:ext uri="{FF2B5EF4-FFF2-40B4-BE49-F238E27FC236}">
              <a16:creationId xmlns:a16="http://schemas.microsoft.com/office/drawing/2014/main" id="{6209CFFF-4D7A-4C3D-B7C1-6B7D39063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64" name="Picture 1347" descr="F-LED201 new design">
          <a:extLst>
            <a:ext uri="{FF2B5EF4-FFF2-40B4-BE49-F238E27FC236}">
              <a16:creationId xmlns:a16="http://schemas.microsoft.com/office/drawing/2014/main" id="{170DB00A-6FB4-43EC-A4E1-96909C9A0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65" name="Picture 1347" descr="F-LED201 new design">
          <a:extLst>
            <a:ext uri="{FF2B5EF4-FFF2-40B4-BE49-F238E27FC236}">
              <a16:creationId xmlns:a16="http://schemas.microsoft.com/office/drawing/2014/main" id="{E311B1FE-E98F-420A-BC53-2B376F10EE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66" name="Picture 1347" descr="F-LED201 new design">
          <a:extLst>
            <a:ext uri="{FF2B5EF4-FFF2-40B4-BE49-F238E27FC236}">
              <a16:creationId xmlns:a16="http://schemas.microsoft.com/office/drawing/2014/main" id="{527C7A9C-C5BC-41B4-9FF0-3C05DBB5B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67" name="Picture 1347" descr="F-LED201 new design">
          <a:extLst>
            <a:ext uri="{FF2B5EF4-FFF2-40B4-BE49-F238E27FC236}">
              <a16:creationId xmlns:a16="http://schemas.microsoft.com/office/drawing/2014/main" id="{8A539258-1C25-4218-89CB-F57D73EEF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68" name="Picture 1347" descr="F-LED201 new design">
          <a:extLst>
            <a:ext uri="{FF2B5EF4-FFF2-40B4-BE49-F238E27FC236}">
              <a16:creationId xmlns:a16="http://schemas.microsoft.com/office/drawing/2014/main" id="{B0920B3C-0F16-438A-8C59-07DEA3A88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69" name="Picture 1347" descr="F-LED201 new design">
          <a:extLst>
            <a:ext uri="{FF2B5EF4-FFF2-40B4-BE49-F238E27FC236}">
              <a16:creationId xmlns:a16="http://schemas.microsoft.com/office/drawing/2014/main" id="{DD1271EE-E277-4C06-9616-89ACEA523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70" name="Picture 1347" descr="F-LED201 new design">
          <a:extLst>
            <a:ext uri="{FF2B5EF4-FFF2-40B4-BE49-F238E27FC236}">
              <a16:creationId xmlns:a16="http://schemas.microsoft.com/office/drawing/2014/main" id="{DB6823E2-8DDB-4AE6-A077-05C7CE04F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71" name="Picture 1347" descr="F-LED201 new design">
          <a:extLst>
            <a:ext uri="{FF2B5EF4-FFF2-40B4-BE49-F238E27FC236}">
              <a16:creationId xmlns:a16="http://schemas.microsoft.com/office/drawing/2014/main" id="{AB59463F-E8A4-4EF2-9326-069CC4E26D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72" name="Picture 1347" descr="F-LED201 new design">
          <a:extLst>
            <a:ext uri="{FF2B5EF4-FFF2-40B4-BE49-F238E27FC236}">
              <a16:creationId xmlns:a16="http://schemas.microsoft.com/office/drawing/2014/main" id="{B234BB07-8EED-4B45-A3C0-A218EA080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73" name="Picture 1347" descr="F-LED201 new design">
          <a:extLst>
            <a:ext uri="{FF2B5EF4-FFF2-40B4-BE49-F238E27FC236}">
              <a16:creationId xmlns:a16="http://schemas.microsoft.com/office/drawing/2014/main" id="{BF1BA0FC-2597-43B3-B052-D82A7E7A6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74" name="Picture 1347" descr="F-LED201 new design">
          <a:extLst>
            <a:ext uri="{FF2B5EF4-FFF2-40B4-BE49-F238E27FC236}">
              <a16:creationId xmlns:a16="http://schemas.microsoft.com/office/drawing/2014/main" id="{C138C9A9-AB2F-4C45-86A2-A97E2A39D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75" name="Picture 1347" descr="F-LED201 new design">
          <a:extLst>
            <a:ext uri="{FF2B5EF4-FFF2-40B4-BE49-F238E27FC236}">
              <a16:creationId xmlns:a16="http://schemas.microsoft.com/office/drawing/2014/main" id="{0DF58963-5970-4479-B3CA-83D5B4F66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76" name="Picture 1347" descr="F-LED201 new design">
          <a:extLst>
            <a:ext uri="{FF2B5EF4-FFF2-40B4-BE49-F238E27FC236}">
              <a16:creationId xmlns:a16="http://schemas.microsoft.com/office/drawing/2014/main" id="{DEA8DA70-78E6-4963-B958-61D06E8B0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77" name="Picture 1347" descr="F-LED201 new design">
          <a:extLst>
            <a:ext uri="{FF2B5EF4-FFF2-40B4-BE49-F238E27FC236}">
              <a16:creationId xmlns:a16="http://schemas.microsoft.com/office/drawing/2014/main" id="{1B33858B-31C7-4AB2-AFFB-9D342BB78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78" name="Picture 1347" descr="F-LED201 new design">
          <a:extLst>
            <a:ext uri="{FF2B5EF4-FFF2-40B4-BE49-F238E27FC236}">
              <a16:creationId xmlns:a16="http://schemas.microsoft.com/office/drawing/2014/main" id="{60FE6B4F-1874-4FE9-9B66-EB3FF5721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79" name="Picture 1347" descr="F-LED201 new design">
          <a:extLst>
            <a:ext uri="{FF2B5EF4-FFF2-40B4-BE49-F238E27FC236}">
              <a16:creationId xmlns:a16="http://schemas.microsoft.com/office/drawing/2014/main" id="{3EFF8A98-317E-4419-9EB7-28FB8B320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80" name="Picture 1347" descr="F-LED201 new design">
          <a:extLst>
            <a:ext uri="{FF2B5EF4-FFF2-40B4-BE49-F238E27FC236}">
              <a16:creationId xmlns:a16="http://schemas.microsoft.com/office/drawing/2014/main" id="{31485751-C211-40D8-8130-57F44A64E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81" name="Picture 1347" descr="F-LED201 new design">
          <a:extLst>
            <a:ext uri="{FF2B5EF4-FFF2-40B4-BE49-F238E27FC236}">
              <a16:creationId xmlns:a16="http://schemas.microsoft.com/office/drawing/2014/main" id="{1C0A8742-5D1D-419E-A115-2B4D9F14C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82" name="Picture 1347" descr="F-LED201 new design">
          <a:extLst>
            <a:ext uri="{FF2B5EF4-FFF2-40B4-BE49-F238E27FC236}">
              <a16:creationId xmlns:a16="http://schemas.microsoft.com/office/drawing/2014/main" id="{AC9433C5-FC49-4B3F-A8E1-E733ECD49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83" name="Picture 1347" descr="F-LED201 new design">
          <a:extLst>
            <a:ext uri="{FF2B5EF4-FFF2-40B4-BE49-F238E27FC236}">
              <a16:creationId xmlns:a16="http://schemas.microsoft.com/office/drawing/2014/main" id="{92AE9FD7-4108-40D0-A3A3-BF78AA7BE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84" name="Picture 1347" descr="F-LED201 new design">
          <a:extLst>
            <a:ext uri="{FF2B5EF4-FFF2-40B4-BE49-F238E27FC236}">
              <a16:creationId xmlns:a16="http://schemas.microsoft.com/office/drawing/2014/main" id="{FDBF83DB-D397-4980-AF95-0001964C5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85" name="Picture 1347" descr="F-LED201 new design">
          <a:extLst>
            <a:ext uri="{FF2B5EF4-FFF2-40B4-BE49-F238E27FC236}">
              <a16:creationId xmlns:a16="http://schemas.microsoft.com/office/drawing/2014/main" id="{A2CB7DF8-D9CE-446A-B031-4D9A36E1DC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86" name="Picture 1347" descr="F-LED201 new design">
          <a:extLst>
            <a:ext uri="{FF2B5EF4-FFF2-40B4-BE49-F238E27FC236}">
              <a16:creationId xmlns:a16="http://schemas.microsoft.com/office/drawing/2014/main" id="{721CF3DF-A29E-4CA8-A8B7-1BCCF93B7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87" name="Picture 1347" descr="F-LED201 new design">
          <a:extLst>
            <a:ext uri="{FF2B5EF4-FFF2-40B4-BE49-F238E27FC236}">
              <a16:creationId xmlns:a16="http://schemas.microsoft.com/office/drawing/2014/main" id="{D7CB87AD-DD8A-4E6C-B267-B0904ED0B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88" name="Picture 1347" descr="F-LED201 new design">
          <a:extLst>
            <a:ext uri="{FF2B5EF4-FFF2-40B4-BE49-F238E27FC236}">
              <a16:creationId xmlns:a16="http://schemas.microsoft.com/office/drawing/2014/main" id="{F62096BB-95A5-4F71-B2D9-B9249901B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89" name="Picture 1347" descr="F-LED201 new design">
          <a:extLst>
            <a:ext uri="{FF2B5EF4-FFF2-40B4-BE49-F238E27FC236}">
              <a16:creationId xmlns:a16="http://schemas.microsoft.com/office/drawing/2014/main" id="{788CEC55-8C19-4B78-8824-B93335CB8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90" name="Picture 1347" descr="F-LED201 new design">
          <a:extLst>
            <a:ext uri="{FF2B5EF4-FFF2-40B4-BE49-F238E27FC236}">
              <a16:creationId xmlns:a16="http://schemas.microsoft.com/office/drawing/2014/main" id="{8D3DD194-074B-436E-A4DD-7254C11D7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91" name="Picture 1347" descr="F-LED201 new design">
          <a:extLst>
            <a:ext uri="{FF2B5EF4-FFF2-40B4-BE49-F238E27FC236}">
              <a16:creationId xmlns:a16="http://schemas.microsoft.com/office/drawing/2014/main" id="{9CE48E06-00FD-4D8D-86E1-2871F4CF94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92" name="Picture 1347" descr="F-LED201 new design">
          <a:extLst>
            <a:ext uri="{FF2B5EF4-FFF2-40B4-BE49-F238E27FC236}">
              <a16:creationId xmlns:a16="http://schemas.microsoft.com/office/drawing/2014/main" id="{B0F6CFF9-3448-4B8C-A889-A4DB62734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93" name="Picture 1347" descr="F-LED201 new design">
          <a:extLst>
            <a:ext uri="{FF2B5EF4-FFF2-40B4-BE49-F238E27FC236}">
              <a16:creationId xmlns:a16="http://schemas.microsoft.com/office/drawing/2014/main" id="{55F248D2-E7AF-42E2-A77A-7769290DB2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94" name="Picture 1347" descr="F-LED201 new design">
          <a:extLst>
            <a:ext uri="{FF2B5EF4-FFF2-40B4-BE49-F238E27FC236}">
              <a16:creationId xmlns:a16="http://schemas.microsoft.com/office/drawing/2014/main" id="{FF99B9AA-CFEF-4C30-BD17-3D45D2CA3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95" name="Picture 1347" descr="F-LED201 new design">
          <a:extLst>
            <a:ext uri="{FF2B5EF4-FFF2-40B4-BE49-F238E27FC236}">
              <a16:creationId xmlns:a16="http://schemas.microsoft.com/office/drawing/2014/main" id="{4A3BC9AF-CB75-4BD0-823B-566F93407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96" name="Picture 1347" descr="F-LED201 new design">
          <a:extLst>
            <a:ext uri="{FF2B5EF4-FFF2-40B4-BE49-F238E27FC236}">
              <a16:creationId xmlns:a16="http://schemas.microsoft.com/office/drawing/2014/main" id="{BC3E55C9-99A3-4B29-A92B-CCF75FD8C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97" name="Picture 1347" descr="F-LED201 new design">
          <a:extLst>
            <a:ext uri="{FF2B5EF4-FFF2-40B4-BE49-F238E27FC236}">
              <a16:creationId xmlns:a16="http://schemas.microsoft.com/office/drawing/2014/main" id="{48A066C0-C73C-4D2E-B400-DF91FF3F9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98" name="Picture 1347" descr="F-LED201 new design">
          <a:extLst>
            <a:ext uri="{FF2B5EF4-FFF2-40B4-BE49-F238E27FC236}">
              <a16:creationId xmlns:a16="http://schemas.microsoft.com/office/drawing/2014/main" id="{DCCB00EA-5C79-4C2E-8707-E86CF741A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299" name="Picture 1347" descr="F-LED201 new design">
          <a:extLst>
            <a:ext uri="{FF2B5EF4-FFF2-40B4-BE49-F238E27FC236}">
              <a16:creationId xmlns:a16="http://schemas.microsoft.com/office/drawing/2014/main" id="{065FF421-6F7F-41B4-93BB-D5EAB8138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00" name="Picture 1347" descr="F-LED201 new design">
          <a:extLst>
            <a:ext uri="{FF2B5EF4-FFF2-40B4-BE49-F238E27FC236}">
              <a16:creationId xmlns:a16="http://schemas.microsoft.com/office/drawing/2014/main" id="{FE4B1A67-5F98-498F-B126-4BF95F34C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01" name="Picture 1347" descr="F-LED201 new design">
          <a:extLst>
            <a:ext uri="{FF2B5EF4-FFF2-40B4-BE49-F238E27FC236}">
              <a16:creationId xmlns:a16="http://schemas.microsoft.com/office/drawing/2014/main" id="{F3841BFC-AE9E-45A9-8C05-6D4C347153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02" name="Picture 1347" descr="F-LED201 new design">
          <a:extLst>
            <a:ext uri="{FF2B5EF4-FFF2-40B4-BE49-F238E27FC236}">
              <a16:creationId xmlns:a16="http://schemas.microsoft.com/office/drawing/2014/main" id="{83279ED7-5EE0-4E84-86E5-3CB5DACCA3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03" name="Picture 1347" descr="F-LED201 new design">
          <a:extLst>
            <a:ext uri="{FF2B5EF4-FFF2-40B4-BE49-F238E27FC236}">
              <a16:creationId xmlns:a16="http://schemas.microsoft.com/office/drawing/2014/main" id="{C9C210DE-51C2-438B-951A-F8A7F41EA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04" name="Picture 1347" descr="F-LED201 new design">
          <a:extLst>
            <a:ext uri="{FF2B5EF4-FFF2-40B4-BE49-F238E27FC236}">
              <a16:creationId xmlns:a16="http://schemas.microsoft.com/office/drawing/2014/main" id="{F3479D64-DE49-4CB2-AC32-827F71773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05" name="Picture 1347" descr="F-LED201 new design">
          <a:extLst>
            <a:ext uri="{FF2B5EF4-FFF2-40B4-BE49-F238E27FC236}">
              <a16:creationId xmlns:a16="http://schemas.microsoft.com/office/drawing/2014/main" id="{3B2D362B-DABE-4E91-907E-035C10685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06" name="Picture 1347" descr="F-LED201 new design">
          <a:extLst>
            <a:ext uri="{FF2B5EF4-FFF2-40B4-BE49-F238E27FC236}">
              <a16:creationId xmlns:a16="http://schemas.microsoft.com/office/drawing/2014/main" id="{2826B3F2-8F21-435E-89AB-FD46F2FC7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07" name="Picture 1347" descr="F-LED201 new design">
          <a:extLst>
            <a:ext uri="{FF2B5EF4-FFF2-40B4-BE49-F238E27FC236}">
              <a16:creationId xmlns:a16="http://schemas.microsoft.com/office/drawing/2014/main" id="{555B3321-6F5F-45D5-83A4-372C36AC4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08" name="Picture 1347" descr="F-LED201 new design">
          <a:extLst>
            <a:ext uri="{FF2B5EF4-FFF2-40B4-BE49-F238E27FC236}">
              <a16:creationId xmlns:a16="http://schemas.microsoft.com/office/drawing/2014/main" id="{2E79D556-6656-45CA-82C6-2FEB7EA69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09" name="Picture 1347" descr="F-LED201 new design">
          <a:extLst>
            <a:ext uri="{FF2B5EF4-FFF2-40B4-BE49-F238E27FC236}">
              <a16:creationId xmlns:a16="http://schemas.microsoft.com/office/drawing/2014/main" id="{6E168FC4-5514-4B9D-95A8-50BE19C22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10" name="Picture 1347" descr="F-LED201 new design">
          <a:extLst>
            <a:ext uri="{FF2B5EF4-FFF2-40B4-BE49-F238E27FC236}">
              <a16:creationId xmlns:a16="http://schemas.microsoft.com/office/drawing/2014/main" id="{79A0EFB1-7B09-4EA2-8D88-E8DA6307A2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11" name="Picture 1347" descr="F-LED201 new design">
          <a:extLst>
            <a:ext uri="{FF2B5EF4-FFF2-40B4-BE49-F238E27FC236}">
              <a16:creationId xmlns:a16="http://schemas.microsoft.com/office/drawing/2014/main" id="{B2F8C902-31E0-4AAA-9EF2-ADBA3CA60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12" name="Picture 1347" descr="F-LED201 new design">
          <a:extLst>
            <a:ext uri="{FF2B5EF4-FFF2-40B4-BE49-F238E27FC236}">
              <a16:creationId xmlns:a16="http://schemas.microsoft.com/office/drawing/2014/main" id="{C11D3704-3298-4780-B7F7-DE4D8163A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13" name="Picture 1347" descr="F-LED201 new design">
          <a:extLst>
            <a:ext uri="{FF2B5EF4-FFF2-40B4-BE49-F238E27FC236}">
              <a16:creationId xmlns:a16="http://schemas.microsoft.com/office/drawing/2014/main" id="{5EAB1EB1-778E-4427-9A88-E11359E02A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14" name="Picture 1347" descr="F-LED201 new design">
          <a:extLst>
            <a:ext uri="{FF2B5EF4-FFF2-40B4-BE49-F238E27FC236}">
              <a16:creationId xmlns:a16="http://schemas.microsoft.com/office/drawing/2014/main" id="{242012AD-5BDA-4A88-9E24-1ED51D0D1E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15" name="Picture 1347" descr="F-LED201 new design">
          <a:extLst>
            <a:ext uri="{FF2B5EF4-FFF2-40B4-BE49-F238E27FC236}">
              <a16:creationId xmlns:a16="http://schemas.microsoft.com/office/drawing/2014/main" id="{92D855DE-1165-4EC5-BDC4-016CB5EC1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16" name="Picture 1347" descr="F-LED201 new design">
          <a:extLst>
            <a:ext uri="{FF2B5EF4-FFF2-40B4-BE49-F238E27FC236}">
              <a16:creationId xmlns:a16="http://schemas.microsoft.com/office/drawing/2014/main" id="{E4389279-3769-41C6-A478-0ABF084A5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17" name="Picture 1347" descr="F-LED201 new design">
          <a:extLst>
            <a:ext uri="{FF2B5EF4-FFF2-40B4-BE49-F238E27FC236}">
              <a16:creationId xmlns:a16="http://schemas.microsoft.com/office/drawing/2014/main" id="{621A3DD9-CA5C-403E-9ECD-1AF3263D8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18" name="Picture 1347" descr="F-LED201 new design">
          <a:extLst>
            <a:ext uri="{FF2B5EF4-FFF2-40B4-BE49-F238E27FC236}">
              <a16:creationId xmlns:a16="http://schemas.microsoft.com/office/drawing/2014/main" id="{9BE0089A-7E2B-40A1-AF92-F2C03B909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19" name="Picture 1347" descr="F-LED201 new design">
          <a:extLst>
            <a:ext uri="{FF2B5EF4-FFF2-40B4-BE49-F238E27FC236}">
              <a16:creationId xmlns:a16="http://schemas.microsoft.com/office/drawing/2014/main" id="{F11F6A60-80BE-4ECA-8483-F01B0D0D2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20" name="Picture 1347" descr="F-LED201 new design">
          <a:extLst>
            <a:ext uri="{FF2B5EF4-FFF2-40B4-BE49-F238E27FC236}">
              <a16:creationId xmlns:a16="http://schemas.microsoft.com/office/drawing/2014/main" id="{47BE3DF9-D437-4AAB-A332-2AF098BA9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21" name="Picture 1347" descr="F-LED201 new design">
          <a:extLst>
            <a:ext uri="{FF2B5EF4-FFF2-40B4-BE49-F238E27FC236}">
              <a16:creationId xmlns:a16="http://schemas.microsoft.com/office/drawing/2014/main" id="{27A65CAC-C2E0-4B1C-8E3C-CE41F602C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22" name="Picture 1347" descr="F-LED201 new design">
          <a:extLst>
            <a:ext uri="{FF2B5EF4-FFF2-40B4-BE49-F238E27FC236}">
              <a16:creationId xmlns:a16="http://schemas.microsoft.com/office/drawing/2014/main" id="{8DE60D76-4BDF-4F71-A935-E6FCF2E183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23" name="Picture 1347" descr="F-LED201 new design">
          <a:extLst>
            <a:ext uri="{FF2B5EF4-FFF2-40B4-BE49-F238E27FC236}">
              <a16:creationId xmlns:a16="http://schemas.microsoft.com/office/drawing/2014/main" id="{84E48ABA-03BD-447F-BEB3-FF289B110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24" name="Picture 1347" descr="F-LED201 new design">
          <a:extLst>
            <a:ext uri="{FF2B5EF4-FFF2-40B4-BE49-F238E27FC236}">
              <a16:creationId xmlns:a16="http://schemas.microsoft.com/office/drawing/2014/main" id="{07B01432-396C-486A-90C4-575F2D3E2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25" name="Picture 1347" descr="F-LED201 new design">
          <a:extLst>
            <a:ext uri="{FF2B5EF4-FFF2-40B4-BE49-F238E27FC236}">
              <a16:creationId xmlns:a16="http://schemas.microsoft.com/office/drawing/2014/main" id="{9DD72309-25B4-4B97-9D6A-48662401F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26" name="Picture 1347" descr="F-LED201 new design">
          <a:extLst>
            <a:ext uri="{FF2B5EF4-FFF2-40B4-BE49-F238E27FC236}">
              <a16:creationId xmlns:a16="http://schemas.microsoft.com/office/drawing/2014/main" id="{D187D934-199A-44D1-BB1A-6A4F5DFB9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27" name="Picture 1347" descr="F-LED201 new design">
          <a:extLst>
            <a:ext uri="{FF2B5EF4-FFF2-40B4-BE49-F238E27FC236}">
              <a16:creationId xmlns:a16="http://schemas.microsoft.com/office/drawing/2014/main" id="{D3B8E442-352E-4DA6-907E-45E543A0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28" name="Picture 1347" descr="F-LED201 new design">
          <a:extLst>
            <a:ext uri="{FF2B5EF4-FFF2-40B4-BE49-F238E27FC236}">
              <a16:creationId xmlns:a16="http://schemas.microsoft.com/office/drawing/2014/main" id="{2265EFB2-0F44-4C85-9BD9-54F71DE4F5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29" name="Picture 1347" descr="F-LED201 new design">
          <a:extLst>
            <a:ext uri="{FF2B5EF4-FFF2-40B4-BE49-F238E27FC236}">
              <a16:creationId xmlns:a16="http://schemas.microsoft.com/office/drawing/2014/main" id="{2A259FE6-A8E5-482E-9E94-C4E0B199C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30" name="Picture 1347" descr="F-LED201 new design">
          <a:extLst>
            <a:ext uri="{FF2B5EF4-FFF2-40B4-BE49-F238E27FC236}">
              <a16:creationId xmlns:a16="http://schemas.microsoft.com/office/drawing/2014/main" id="{CFE72D2B-E2AB-45E7-9817-EF4A40FC2F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31" name="Picture 1347" descr="F-LED201 new design">
          <a:extLst>
            <a:ext uri="{FF2B5EF4-FFF2-40B4-BE49-F238E27FC236}">
              <a16:creationId xmlns:a16="http://schemas.microsoft.com/office/drawing/2014/main" id="{D65090BC-AF96-47FE-9196-0303584B2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32" name="Picture 1347" descr="F-LED201 new design">
          <a:extLst>
            <a:ext uri="{FF2B5EF4-FFF2-40B4-BE49-F238E27FC236}">
              <a16:creationId xmlns:a16="http://schemas.microsoft.com/office/drawing/2014/main" id="{5943B229-5A9B-4A81-A807-A5082689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33" name="Picture 1347" descr="F-LED201 new design">
          <a:extLst>
            <a:ext uri="{FF2B5EF4-FFF2-40B4-BE49-F238E27FC236}">
              <a16:creationId xmlns:a16="http://schemas.microsoft.com/office/drawing/2014/main" id="{19F9685D-4C1B-4370-B130-833617B22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34" name="Picture 1347" descr="F-LED201 new design">
          <a:extLst>
            <a:ext uri="{FF2B5EF4-FFF2-40B4-BE49-F238E27FC236}">
              <a16:creationId xmlns:a16="http://schemas.microsoft.com/office/drawing/2014/main" id="{EDC16A70-F567-4577-A7B9-52C98E465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35" name="Picture 1347" descr="F-LED201 new design">
          <a:extLst>
            <a:ext uri="{FF2B5EF4-FFF2-40B4-BE49-F238E27FC236}">
              <a16:creationId xmlns:a16="http://schemas.microsoft.com/office/drawing/2014/main" id="{A94538CA-7BA4-4D93-9459-40F2B850D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36" name="Picture 1347" descr="F-LED201 new design">
          <a:extLst>
            <a:ext uri="{FF2B5EF4-FFF2-40B4-BE49-F238E27FC236}">
              <a16:creationId xmlns:a16="http://schemas.microsoft.com/office/drawing/2014/main" id="{97EC1ECA-F667-44D3-A625-363772F8D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37" name="Picture 1347" descr="F-LED201 new design">
          <a:extLst>
            <a:ext uri="{FF2B5EF4-FFF2-40B4-BE49-F238E27FC236}">
              <a16:creationId xmlns:a16="http://schemas.microsoft.com/office/drawing/2014/main" id="{006A1D88-5B28-4B5A-9F14-D01625A57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38" name="Picture 1347" descr="F-LED201 new design">
          <a:extLst>
            <a:ext uri="{FF2B5EF4-FFF2-40B4-BE49-F238E27FC236}">
              <a16:creationId xmlns:a16="http://schemas.microsoft.com/office/drawing/2014/main" id="{B37F5279-0FE9-4EE2-A87D-A21B28988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39" name="Picture 1347" descr="F-LED201 new design">
          <a:extLst>
            <a:ext uri="{FF2B5EF4-FFF2-40B4-BE49-F238E27FC236}">
              <a16:creationId xmlns:a16="http://schemas.microsoft.com/office/drawing/2014/main" id="{1E68F0AB-9E2E-4D97-8135-0573D4C13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40" name="Picture 1347" descr="F-LED201 new design">
          <a:extLst>
            <a:ext uri="{FF2B5EF4-FFF2-40B4-BE49-F238E27FC236}">
              <a16:creationId xmlns:a16="http://schemas.microsoft.com/office/drawing/2014/main" id="{723E343E-63AF-4FCE-BF25-0EB92809B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41" name="Picture 1347" descr="F-LED201 new design">
          <a:extLst>
            <a:ext uri="{FF2B5EF4-FFF2-40B4-BE49-F238E27FC236}">
              <a16:creationId xmlns:a16="http://schemas.microsoft.com/office/drawing/2014/main" id="{C1300E23-CE3C-43F4-8F57-BB42EAC95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42" name="Picture 1347" descr="F-LED201 new design">
          <a:extLst>
            <a:ext uri="{FF2B5EF4-FFF2-40B4-BE49-F238E27FC236}">
              <a16:creationId xmlns:a16="http://schemas.microsoft.com/office/drawing/2014/main" id="{89B138F0-8923-4237-97B6-44BB4DDBE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43" name="Picture 1347" descr="F-LED201 new design">
          <a:extLst>
            <a:ext uri="{FF2B5EF4-FFF2-40B4-BE49-F238E27FC236}">
              <a16:creationId xmlns:a16="http://schemas.microsoft.com/office/drawing/2014/main" id="{32507685-2483-415D-A00B-38FCA41FD0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44" name="Picture 1347" descr="F-LED201 new design">
          <a:extLst>
            <a:ext uri="{FF2B5EF4-FFF2-40B4-BE49-F238E27FC236}">
              <a16:creationId xmlns:a16="http://schemas.microsoft.com/office/drawing/2014/main" id="{302E9C83-6D4F-4AE6-9DBB-7AA4B07B7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45" name="Picture 1347" descr="F-LED201 new design">
          <a:extLst>
            <a:ext uri="{FF2B5EF4-FFF2-40B4-BE49-F238E27FC236}">
              <a16:creationId xmlns:a16="http://schemas.microsoft.com/office/drawing/2014/main" id="{36FD26D6-E7DB-4753-820D-E2D4B7843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46" name="Picture 1347" descr="F-LED201 new design">
          <a:extLst>
            <a:ext uri="{FF2B5EF4-FFF2-40B4-BE49-F238E27FC236}">
              <a16:creationId xmlns:a16="http://schemas.microsoft.com/office/drawing/2014/main" id="{C2C7276B-3EFB-4013-B2B0-E5747BDA5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47" name="Picture 1347" descr="F-LED201 new design">
          <a:extLst>
            <a:ext uri="{FF2B5EF4-FFF2-40B4-BE49-F238E27FC236}">
              <a16:creationId xmlns:a16="http://schemas.microsoft.com/office/drawing/2014/main" id="{788DA588-5028-4F7F-917C-813812C88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48" name="Picture 1347" descr="F-LED201 new design">
          <a:extLst>
            <a:ext uri="{FF2B5EF4-FFF2-40B4-BE49-F238E27FC236}">
              <a16:creationId xmlns:a16="http://schemas.microsoft.com/office/drawing/2014/main" id="{E6C54D4E-3E5B-45F0-B7B3-FC7D4F5E1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49" name="Picture 1347" descr="F-LED201 new design">
          <a:extLst>
            <a:ext uri="{FF2B5EF4-FFF2-40B4-BE49-F238E27FC236}">
              <a16:creationId xmlns:a16="http://schemas.microsoft.com/office/drawing/2014/main" id="{671C6837-4E59-4797-B7D8-33FD44287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50" name="Picture 1347" descr="F-LED201 new design">
          <a:extLst>
            <a:ext uri="{FF2B5EF4-FFF2-40B4-BE49-F238E27FC236}">
              <a16:creationId xmlns:a16="http://schemas.microsoft.com/office/drawing/2014/main" id="{02440634-5D02-48AB-990C-0A3551C09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51" name="Picture 1347" descr="F-LED201 new design">
          <a:extLst>
            <a:ext uri="{FF2B5EF4-FFF2-40B4-BE49-F238E27FC236}">
              <a16:creationId xmlns:a16="http://schemas.microsoft.com/office/drawing/2014/main" id="{897FA988-F27A-44E9-944E-F9376B489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52" name="Picture 1347" descr="F-LED201 new design">
          <a:extLst>
            <a:ext uri="{FF2B5EF4-FFF2-40B4-BE49-F238E27FC236}">
              <a16:creationId xmlns:a16="http://schemas.microsoft.com/office/drawing/2014/main" id="{E0BF53CE-08D1-497B-86C9-FCBAB3954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53" name="Picture 1347" descr="F-LED201 new design">
          <a:extLst>
            <a:ext uri="{FF2B5EF4-FFF2-40B4-BE49-F238E27FC236}">
              <a16:creationId xmlns:a16="http://schemas.microsoft.com/office/drawing/2014/main" id="{4E13A07E-E56E-4B29-804F-AAFA6621E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54" name="Picture 1347" descr="F-LED201 new design">
          <a:extLst>
            <a:ext uri="{FF2B5EF4-FFF2-40B4-BE49-F238E27FC236}">
              <a16:creationId xmlns:a16="http://schemas.microsoft.com/office/drawing/2014/main" id="{FD03AF21-092F-4745-9967-5B7F1ACC6B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55" name="Picture 1347" descr="F-LED201 new design">
          <a:extLst>
            <a:ext uri="{FF2B5EF4-FFF2-40B4-BE49-F238E27FC236}">
              <a16:creationId xmlns:a16="http://schemas.microsoft.com/office/drawing/2014/main" id="{F1AD843D-2FD3-4161-A71E-C09D7A48A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56" name="Picture 1347" descr="F-LED201 new design">
          <a:extLst>
            <a:ext uri="{FF2B5EF4-FFF2-40B4-BE49-F238E27FC236}">
              <a16:creationId xmlns:a16="http://schemas.microsoft.com/office/drawing/2014/main" id="{E3B3FFE3-6EA6-4A42-A6F8-ADC9AFE0C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57" name="Picture 1347" descr="F-LED201 new design">
          <a:extLst>
            <a:ext uri="{FF2B5EF4-FFF2-40B4-BE49-F238E27FC236}">
              <a16:creationId xmlns:a16="http://schemas.microsoft.com/office/drawing/2014/main" id="{BD4B162A-44AA-4C43-A4E6-1F888C8146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58" name="Picture 1347" descr="F-LED201 new design">
          <a:extLst>
            <a:ext uri="{FF2B5EF4-FFF2-40B4-BE49-F238E27FC236}">
              <a16:creationId xmlns:a16="http://schemas.microsoft.com/office/drawing/2014/main" id="{DE2C6A08-629F-4F30-A1FF-BB5F0DE78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59" name="Picture 1347" descr="F-LED201 new design">
          <a:extLst>
            <a:ext uri="{FF2B5EF4-FFF2-40B4-BE49-F238E27FC236}">
              <a16:creationId xmlns:a16="http://schemas.microsoft.com/office/drawing/2014/main" id="{4F6A82B6-C5C0-45A8-9613-2CFD97C46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60" name="Picture 1347" descr="F-LED201 new design">
          <a:extLst>
            <a:ext uri="{FF2B5EF4-FFF2-40B4-BE49-F238E27FC236}">
              <a16:creationId xmlns:a16="http://schemas.microsoft.com/office/drawing/2014/main" id="{D8AEF51D-D482-4040-B532-2FE99DEC84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61" name="Picture 1347" descr="F-LED201 new design">
          <a:extLst>
            <a:ext uri="{FF2B5EF4-FFF2-40B4-BE49-F238E27FC236}">
              <a16:creationId xmlns:a16="http://schemas.microsoft.com/office/drawing/2014/main" id="{39AAB603-8765-49BD-99CD-6640663C68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62" name="Picture 1347" descr="F-LED201 new design">
          <a:extLst>
            <a:ext uri="{FF2B5EF4-FFF2-40B4-BE49-F238E27FC236}">
              <a16:creationId xmlns:a16="http://schemas.microsoft.com/office/drawing/2014/main" id="{DB12A83A-FCA8-4496-AEA7-CDBA9D0EA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63" name="Picture 1347" descr="F-LED201 new design">
          <a:extLst>
            <a:ext uri="{FF2B5EF4-FFF2-40B4-BE49-F238E27FC236}">
              <a16:creationId xmlns:a16="http://schemas.microsoft.com/office/drawing/2014/main" id="{E8DF1437-87BD-47CD-BBE2-93983E2DA7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64" name="Picture 1347" descr="F-LED201 new design">
          <a:extLst>
            <a:ext uri="{FF2B5EF4-FFF2-40B4-BE49-F238E27FC236}">
              <a16:creationId xmlns:a16="http://schemas.microsoft.com/office/drawing/2014/main" id="{A106C204-354C-4D2C-B120-0678E37A8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65" name="Picture 1347" descr="F-LED201 new design">
          <a:extLst>
            <a:ext uri="{FF2B5EF4-FFF2-40B4-BE49-F238E27FC236}">
              <a16:creationId xmlns:a16="http://schemas.microsoft.com/office/drawing/2014/main" id="{95F46F08-782F-4BF3-9D11-2A81303B2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66" name="Picture 1347" descr="F-LED201 new design">
          <a:extLst>
            <a:ext uri="{FF2B5EF4-FFF2-40B4-BE49-F238E27FC236}">
              <a16:creationId xmlns:a16="http://schemas.microsoft.com/office/drawing/2014/main" id="{32F07BF1-B075-43E6-8CCE-1B33A207E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67" name="Picture 1347" descr="F-LED201 new design">
          <a:extLst>
            <a:ext uri="{FF2B5EF4-FFF2-40B4-BE49-F238E27FC236}">
              <a16:creationId xmlns:a16="http://schemas.microsoft.com/office/drawing/2014/main" id="{05E387F0-E9C7-42DD-A8CF-D21C515EA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68" name="Picture 1347" descr="F-LED201 new design">
          <a:extLst>
            <a:ext uri="{FF2B5EF4-FFF2-40B4-BE49-F238E27FC236}">
              <a16:creationId xmlns:a16="http://schemas.microsoft.com/office/drawing/2014/main" id="{DF8139FF-D53B-4A6E-A1B2-E2B105C33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69" name="Picture 1347" descr="F-LED201 new design">
          <a:extLst>
            <a:ext uri="{FF2B5EF4-FFF2-40B4-BE49-F238E27FC236}">
              <a16:creationId xmlns:a16="http://schemas.microsoft.com/office/drawing/2014/main" id="{1E66AAC8-2C54-4022-AE68-616168371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70" name="Picture 1347" descr="F-LED201 new design">
          <a:extLst>
            <a:ext uri="{FF2B5EF4-FFF2-40B4-BE49-F238E27FC236}">
              <a16:creationId xmlns:a16="http://schemas.microsoft.com/office/drawing/2014/main" id="{60AE31FC-D8DF-4EAA-925B-43C55B714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71" name="Picture 1347" descr="F-LED201 new design">
          <a:extLst>
            <a:ext uri="{FF2B5EF4-FFF2-40B4-BE49-F238E27FC236}">
              <a16:creationId xmlns:a16="http://schemas.microsoft.com/office/drawing/2014/main" id="{53B6B312-7472-4375-A277-A1C92F3510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72" name="Picture 1347" descr="F-LED201 new design">
          <a:extLst>
            <a:ext uri="{FF2B5EF4-FFF2-40B4-BE49-F238E27FC236}">
              <a16:creationId xmlns:a16="http://schemas.microsoft.com/office/drawing/2014/main" id="{46E54F31-33F6-465B-82F2-7E9FFC0DA0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73" name="Picture 1347" descr="F-LED201 new design">
          <a:extLst>
            <a:ext uri="{FF2B5EF4-FFF2-40B4-BE49-F238E27FC236}">
              <a16:creationId xmlns:a16="http://schemas.microsoft.com/office/drawing/2014/main" id="{E16AE765-3784-4AAC-896E-4653F0259D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74" name="Picture 1347" descr="F-LED201 new design">
          <a:extLst>
            <a:ext uri="{FF2B5EF4-FFF2-40B4-BE49-F238E27FC236}">
              <a16:creationId xmlns:a16="http://schemas.microsoft.com/office/drawing/2014/main" id="{EA4D8487-5317-445F-996B-8F464B9BD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75" name="Picture 1347" descr="F-LED201 new design">
          <a:extLst>
            <a:ext uri="{FF2B5EF4-FFF2-40B4-BE49-F238E27FC236}">
              <a16:creationId xmlns:a16="http://schemas.microsoft.com/office/drawing/2014/main" id="{21E476E9-9E6B-4F1B-A093-ACF40FD7C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76" name="Picture 1347" descr="F-LED201 new design">
          <a:extLst>
            <a:ext uri="{FF2B5EF4-FFF2-40B4-BE49-F238E27FC236}">
              <a16:creationId xmlns:a16="http://schemas.microsoft.com/office/drawing/2014/main" id="{EE6B3F2D-46A3-4C85-8168-520591DFB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77" name="Picture 1347" descr="F-LED201 new design">
          <a:extLst>
            <a:ext uri="{FF2B5EF4-FFF2-40B4-BE49-F238E27FC236}">
              <a16:creationId xmlns:a16="http://schemas.microsoft.com/office/drawing/2014/main" id="{0752B47F-E418-4332-B174-B5785C444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78" name="Picture 1347" descr="F-LED201 new design">
          <a:extLst>
            <a:ext uri="{FF2B5EF4-FFF2-40B4-BE49-F238E27FC236}">
              <a16:creationId xmlns:a16="http://schemas.microsoft.com/office/drawing/2014/main" id="{E1D1586A-0EBD-4E5D-BCD2-A8CFBE5B8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79" name="Picture 1347" descr="F-LED201 new design">
          <a:extLst>
            <a:ext uri="{FF2B5EF4-FFF2-40B4-BE49-F238E27FC236}">
              <a16:creationId xmlns:a16="http://schemas.microsoft.com/office/drawing/2014/main" id="{528F510B-1558-4925-9782-E496DB8DD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80" name="Picture 1347" descr="F-LED201 new design">
          <a:extLst>
            <a:ext uri="{FF2B5EF4-FFF2-40B4-BE49-F238E27FC236}">
              <a16:creationId xmlns:a16="http://schemas.microsoft.com/office/drawing/2014/main" id="{3A923485-B785-42C6-B6B0-CEF1ED0FC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81" name="Picture 1347" descr="F-LED201 new design">
          <a:extLst>
            <a:ext uri="{FF2B5EF4-FFF2-40B4-BE49-F238E27FC236}">
              <a16:creationId xmlns:a16="http://schemas.microsoft.com/office/drawing/2014/main" id="{4E48606B-86C8-4D54-9FF7-FAC7118FA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82" name="Picture 1347" descr="F-LED201 new design">
          <a:extLst>
            <a:ext uri="{FF2B5EF4-FFF2-40B4-BE49-F238E27FC236}">
              <a16:creationId xmlns:a16="http://schemas.microsoft.com/office/drawing/2014/main" id="{8679B333-A3D2-4C4B-9B48-4AEDF1AAE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83" name="Picture 1347" descr="F-LED201 new design">
          <a:extLst>
            <a:ext uri="{FF2B5EF4-FFF2-40B4-BE49-F238E27FC236}">
              <a16:creationId xmlns:a16="http://schemas.microsoft.com/office/drawing/2014/main" id="{5AE7A51B-C4D4-404C-992E-3D47F6994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84" name="Picture 1347" descr="F-LED201 new design">
          <a:extLst>
            <a:ext uri="{FF2B5EF4-FFF2-40B4-BE49-F238E27FC236}">
              <a16:creationId xmlns:a16="http://schemas.microsoft.com/office/drawing/2014/main" id="{9790B9BD-378B-44EE-8FDB-C336C7E76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85" name="Picture 1347" descr="F-LED201 new design">
          <a:extLst>
            <a:ext uri="{FF2B5EF4-FFF2-40B4-BE49-F238E27FC236}">
              <a16:creationId xmlns:a16="http://schemas.microsoft.com/office/drawing/2014/main" id="{4405A99B-6514-4C07-AE45-C8787D4D5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86" name="Picture 1347" descr="F-LED201 new design">
          <a:extLst>
            <a:ext uri="{FF2B5EF4-FFF2-40B4-BE49-F238E27FC236}">
              <a16:creationId xmlns:a16="http://schemas.microsoft.com/office/drawing/2014/main" id="{4F4BB5B9-4476-4E9B-ADC3-217EF6381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87" name="Picture 1347" descr="F-LED201 new design">
          <a:extLst>
            <a:ext uri="{FF2B5EF4-FFF2-40B4-BE49-F238E27FC236}">
              <a16:creationId xmlns:a16="http://schemas.microsoft.com/office/drawing/2014/main" id="{8CF3884C-5B89-4F92-8602-19A729C58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88" name="Picture 1347" descr="F-LED201 new design">
          <a:extLst>
            <a:ext uri="{FF2B5EF4-FFF2-40B4-BE49-F238E27FC236}">
              <a16:creationId xmlns:a16="http://schemas.microsoft.com/office/drawing/2014/main" id="{88BB9774-BD3A-4BA4-88DC-BA36AF554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89" name="Picture 1347" descr="F-LED201 new design">
          <a:extLst>
            <a:ext uri="{FF2B5EF4-FFF2-40B4-BE49-F238E27FC236}">
              <a16:creationId xmlns:a16="http://schemas.microsoft.com/office/drawing/2014/main" id="{A773F3F2-5AC8-4E9F-A359-09FF01F420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90" name="Picture 1347" descr="F-LED201 new design">
          <a:extLst>
            <a:ext uri="{FF2B5EF4-FFF2-40B4-BE49-F238E27FC236}">
              <a16:creationId xmlns:a16="http://schemas.microsoft.com/office/drawing/2014/main" id="{D7B9667E-5978-4BB2-848E-883CC1246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91" name="Picture 1347" descr="F-LED201 new design">
          <a:extLst>
            <a:ext uri="{FF2B5EF4-FFF2-40B4-BE49-F238E27FC236}">
              <a16:creationId xmlns:a16="http://schemas.microsoft.com/office/drawing/2014/main" id="{A343E99E-5CCC-4AB7-9ECC-78507FE7A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92" name="Picture 1347" descr="F-LED201 new design">
          <a:extLst>
            <a:ext uri="{FF2B5EF4-FFF2-40B4-BE49-F238E27FC236}">
              <a16:creationId xmlns:a16="http://schemas.microsoft.com/office/drawing/2014/main" id="{5D778441-A65F-48CA-8B20-E2347B423D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93" name="Picture 1347" descr="F-LED201 new design">
          <a:extLst>
            <a:ext uri="{FF2B5EF4-FFF2-40B4-BE49-F238E27FC236}">
              <a16:creationId xmlns:a16="http://schemas.microsoft.com/office/drawing/2014/main" id="{0BFE8E40-28A1-4332-B929-955EF769A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94" name="Picture 1347" descr="F-LED201 new design">
          <a:extLst>
            <a:ext uri="{FF2B5EF4-FFF2-40B4-BE49-F238E27FC236}">
              <a16:creationId xmlns:a16="http://schemas.microsoft.com/office/drawing/2014/main" id="{9E63EFA7-34BD-4BAF-9777-E6A927DC8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95" name="Picture 1347" descr="F-LED201 new design">
          <a:extLst>
            <a:ext uri="{FF2B5EF4-FFF2-40B4-BE49-F238E27FC236}">
              <a16:creationId xmlns:a16="http://schemas.microsoft.com/office/drawing/2014/main" id="{86A2DCF3-1648-4338-8CA3-C6A05B347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96" name="Picture 1347" descr="F-LED201 new design">
          <a:extLst>
            <a:ext uri="{FF2B5EF4-FFF2-40B4-BE49-F238E27FC236}">
              <a16:creationId xmlns:a16="http://schemas.microsoft.com/office/drawing/2014/main" id="{7CDC583E-AB0C-4BCC-9AEF-B8C6DBB78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97" name="Picture 1347" descr="F-LED201 new design">
          <a:extLst>
            <a:ext uri="{FF2B5EF4-FFF2-40B4-BE49-F238E27FC236}">
              <a16:creationId xmlns:a16="http://schemas.microsoft.com/office/drawing/2014/main" id="{675A550C-EE2B-4046-B23F-11F6CE055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98" name="Picture 1347" descr="F-LED201 new design">
          <a:extLst>
            <a:ext uri="{FF2B5EF4-FFF2-40B4-BE49-F238E27FC236}">
              <a16:creationId xmlns:a16="http://schemas.microsoft.com/office/drawing/2014/main" id="{D091283B-5E88-4A4E-A8EE-7F20E9AA3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399" name="Picture 1347" descr="F-LED201 new design">
          <a:extLst>
            <a:ext uri="{FF2B5EF4-FFF2-40B4-BE49-F238E27FC236}">
              <a16:creationId xmlns:a16="http://schemas.microsoft.com/office/drawing/2014/main" id="{DA35AE03-8140-4D98-9908-E29C2D8E5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00" name="Picture 1347" descr="F-LED201 new design">
          <a:extLst>
            <a:ext uri="{FF2B5EF4-FFF2-40B4-BE49-F238E27FC236}">
              <a16:creationId xmlns:a16="http://schemas.microsoft.com/office/drawing/2014/main" id="{ED0B28E3-4862-447A-95BA-8FC0D5696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01" name="Picture 1347" descr="F-LED201 new design">
          <a:extLst>
            <a:ext uri="{FF2B5EF4-FFF2-40B4-BE49-F238E27FC236}">
              <a16:creationId xmlns:a16="http://schemas.microsoft.com/office/drawing/2014/main" id="{3B3CDD2D-97E8-4312-8232-1F46F16EC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02" name="Picture 1347" descr="F-LED201 new design">
          <a:extLst>
            <a:ext uri="{FF2B5EF4-FFF2-40B4-BE49-F238E27FC236}">
              <a16:creationId xmlns:a16="http://schemas.microsoft.com/office/drawing/2014/main" id="{79EBDAB8-AC8A-46F7-9D43-0B1E2C494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03" name="Picture 1347" descr="F-LED201 new design">
          <a:extLst>
            <a:ext uri="{FF2B5EF4-FFF2-40B4-BE49-F238E27FC236}">
              <a16:creationId xmlns:a16="http://schemas.microsoft.com/office/drawing/2014/main" id="{FCC53846-DD4D-4A47-A42B-01D7468BF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04" name="Picture 1347" descr="F-LED201 new design">
          <a:extLst>
            <a:ext uri="{FF2B5EF4-FFF2-40B4-BE49-F238E27FC236}">
              <a16:creationId xmlns:a16="http://schemas.microsoft.com/office/drawing/2014/main" id="{873D9485-A636-49B4-845E-7D92BF255D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05" name="Picture 1347" descr="F-LED201 new design">
          <a:extLst>
            <a:ext uri="{FF2B5EF4-FFF2-40B4-BE49-F238E27FC236}">
              <a16:creationId xmlns:a16="http://schemas.microsoft.com/office/drawing/2014/main" id="{CEB0A5B1-EE27-4BA1-9E36-F75FC3EC7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06" name="Picture 1347" descr="F-LED201 new design">
          <a:extLst>
            <a:ext uri="{FF2B5EF4-FFF2-40B4-BE49-F238E27FC236}">
              <a16:creationId xmlns:a16="http://schemas.microsoft.com/office/drawing/2014/main" id="{A80D5E93-143C-4EA6-ABB4-8B3183890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07" name="Picture 1347" descr="F-LED201 new design">
          <a:extLst>
            <a:ext uri="{FF2B5EF4-FFF2-40B4-BE49-F238E27FC236}">
              <a16:creationId xmlns:a16="http://schemas.microsoft.com/office/drawing/2014/main" id="{F2E97929-21C1-4334-B386-E160A54B0C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08" name="Picture 1347" descr="F-LED201 new design">
          <a:extLst>
            <a:ext uri="{FF2B5EF4-FFF2-40B4-BE49-F238E27FC236}">
              <a16:creationId xmlns:a16="http://schemas.microsoft.com/office/drawing/2014/main" id="{83EF6489-AA04-4D12-99A9-D60E30A26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09" name="Picture 1347" descr="F-LED201 new design">
          <a:extLst>
            <a:ext uri="{FF2B5EF4-FFF2-40B4-BE49-F238E27FC236}">
              <a16:creationId xmlns:a16="http://schemas.microsoft.com/office/drawing/2014/main" id="{0F1A9191-0065-4955-B021-2B0498EE4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10" name="Picture 1347" descr="F-LED201 new design">
          <a:extLst>
            <a:ext uri="{FF2B5EF4-FFF2-40B4-BE49-F238E27FC236}">
              <a16:creationId xmlns:a16="http://schemas.microsoft.com/office/drawing/2014/main" id="{F5A700C1-5B1B-4126-BFDF-7D0D7B5FD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11" name="Picture 1347" descr="F-LED201 new design">
          <a:extLst>
            <a:ext uri="{FF2B5EF4-FFF2-40B4-BE49-F238E27FC236}">
              <a16:creationId xmlns:a16="http://schemas.microsoft.com/office/drawing/2014/main" id="{1D241927-6AD1-451D-A222-6F7D4E4DE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12" name="Picture 1347" descr="F-LED201 new design">
          <a:extLst>
            <a:ext uri="{FF2B5EF4-FFF2-40B4-BE49-F238E27FC236}">
              <a16:creationId xmlns:a16="http://schemas.microsoft.com/office/drawing/2014/main" id="{B386F56F-4BCD-4019-BF47-1971B3709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13" name="Picture 1347" descr="F-LED201 new design">
          <a:extLst>
            <a:ext uri="{FF2B5EF4-FFF2-40B4-BE49-F238E27FC236}">
              <a16:creationId xmlns:a16="http://schemas.microsoft.com/office/drawing/2014/main" id="{EBF3778E-CDD5-474C-88C6-C370FB262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14" name="Picture 1347" descr="F-LED201 new design">
          <a:extLst>
            <a:ext uri="{FF2B5EF4-FFF2-40B4-BE49-F238E27FC236}">
              <a16:creationId xmlns:a16="http://schemas.microsoft.com/office/drawing/2014/main" id="{A199030E-8F40-4056-A77C-9A121A3FD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15" name="Picture 1347" descr="F-LED201 new design">
          <a:extLst>
            <a:ext uri="{FF2B5EF4-FFF2-40B4-BE49-F238E27FC236}">
              <a16:creationId xmlns:a16="http://schemas.microsoft.com/office/drawing/2014/main" id="{F6653A7E-7395-45F7-A4E0-B9F0EC0F3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16" name="Picture 1347" descr="F-LED201 new design">
          <a:extLst>
            <a:ext uri="{FF2B5EF4-FFF2-40B4-BE49-F238E27FC236}">
              <a16:creationId xmlns:a16="http://schemas.microsoft.com/office/drawing/2014/main" id="{4352FFF8-C5D1-4951-AECA-9BB85579E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17" name="Picture 1347" descr="F-LED201 new design">
          <a:extLst>
            <a:ext uri="{FF2B5EF4-FFF2-40B4-BE49-F238E27FC236}">
              <a16:creationId xmlns:a16="http://schemas.microsoft.com/office/drawing/2014/main" id="{18668B2F-1FD8-4D28-89F3-A1462F382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18" name="Picture 1347" descr="F-LED201 new design">
          <a:extLst>
            <a:ext uri="{FF2B5EF4-FFF2-40B4-BE49-F238E27FC236}">
              <a16:creationId xmlns:a16="http://schemas.microsoft.com/office/drawing/2014/main" id="{22FB401E-6769-4198-BF28-CF81314DFB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19" name="Picture 1347" descr="F-LED201 new design">
          <a:extLst>
            <a:ext uri="{FF2B5EF4-FFF2-40B4-BE49-F238E27FC236}">
              <a16:creationId xmlns:a16="http://schemas.microsoft.com/office/drawing/2014/main" id="{C391F30D-7335-40C7-8CCB-5A8C24977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20" name="Picture 1347" descr="F-LED201 new design">
          <a:extLst>
            <a:ext uri="{FF2B5EF4-FFF2-40B4-BE49-F238E27FC236}">
              <a16:creationId xmlns:a16="http://schemas.microsoft.com/office/drawing/2014/main" id="{83D99D7B-F9EB-4EB8-B8E4-D0B1CAF62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21" name="Picture 1347" descr="F-LED201 new design">
          <a:extLst>
            <a:ext uri="{FF2B5EF4-FFF2-40B4-BE49-F238E27FC236}">
              <a16:creationId xmlns:a16="http://schemas.microsoft.com/office/drawing/2014/main" id="{97C3E1C7-75AD-4987-8E0B-A7FA8C806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22" name="Picture 1347" descr="F-LED201 new design">
          <a:extLst>
            <a:ext uri="{FF2B5EF4-FFF2-40B4-BE49-F238E27FC236}">
              <a16:creationId xmlns:a16="http://schemas.microsoft.com/office/drawing/2014/main" id="{BEFABFB9-FA67-4A9C-9476-9B0F12C1E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23" name="Picture 1347" descr="F-LED201 new design">
          <a:extLst>
            <a:ext uri="{FF2B5EF4-FFF2-40B4-BE49-F238E27FC236}">
              <a16:creationId xmlns:a16="http://schemas.microsoft.com/office/drawing/2014/main" id="{40C12F4A-106D-4BC5-BA4A-0C354E5A2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24" name="Picture 1347" descr="F-LED201 new design">
          <a:extLst>
            <a:ext uri="{FF2B5EF4-FFF2-40B4-BE49-F238E27FC236}">
              <a16:creationId xmlns:a16="http://schemas.microsoft.com/office/drawing/2014/main" id="{A6F01429-E37D-43B1-A1BC-161A45062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25" name="Picture 1347" descr="F-LED201 new design">
          <a:extLst>
            <a:ext uri="{FF2B5EF4-FFF2-40B4-BE49-F238E27FC236}">
              <a16:creationId xmlns:a16="http://schemas.microsoft.com/office/drawing/2014/main" id="{6DC65076-2BE2-43FA-AC92-A61925FDB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26" name="Picture 1347" descr="F-LED201 new design">
          <a:extLst>
            <a:ext uri="{FF2B5EF4-FFF2-40B4-BE49-F238E27FC236}">
              <a16:creationId xmlns:a16="http://schemas.microsoft.com/office/drawing/2014/main" id="{BFD7B907-E9EB-4DAF-AF92-B44F9B129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27" name="Picture 1347" descr="F-LED201 new design">
          <a:extLst>
            <a:ext uri="{FF2B5EF4-FFF2-40B4-BE49-F238E27FC236}">
              <a16:creationId xmlns:a16="http://schemas.microsoft.com/office/drawing/2014/main" id="{0B437C5C-DE1A-4472-87FD-D1EC1EFFB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28" name="Picture 1347" descr="F-LED201 new design">
          <a:extLst>
            <a:ext uri="{FF2B5EF4-FFF2-40B4-BE49-F238E27FC236}">
              <a16:creationId xmlns:a16="http://schemas.microsoft.com/office/drawing/2014/main" id="{01AD8271-B6FC-4455-BCBF-DDD0028CA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29" name="Picture 1347" descr="F-LED201 new design">
          <a:extLst>
            <a:ext uri="{FF2B5EF4-FFF2-40B4-BE49-F238E27FC236}">
              <a16:creationId xmlns:a16="http://schemas.microsoft.com/office/drawing/2014/main" id="{072F58E2-18EA-420A-A363-06D6D5334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30" name="Picture 1347" descr="F-LED201 new design">
          <a:extLst>
            <a:ext uri="{FF2B5EF4-FFF2-40B4-BE49-F238E27FC236}">
              <a16:creationId xmlns:a16="http://schemas.microsoft.com/office/drawing/2014/main" id="{9CDB8156-C65A-4FBB-926E-7C964188B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31" name="Picture 1347" descr="F-LED201 new design">
          <a:extLst>
            <a:ext uri="{FF2B5EF4-FFF2-40B4-BE49-F238E27FC236}">
              <a16:creationId xmlns:a16="http://schemas.microsoft.com/office/drawing/2014/main" id="{B4D88DF8-4057-4DE3-BCCB-A365519E0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32" name="Picture 1347" descr="F-LED201 new design">
          <a:extLst>
            <a:ext uri="{FF2B5EF4-FFF2-40B4-BE49-F238E27FC236}">
              <a16:creationId xmlns:a16="http://schemas.microsoft.com/office/drawing/2014/main" id="{CC586259-DE9F-456F-899F-8963DFB2E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33" name="Picture 1347" descr="F-LED201 new design">
          <a:extLst>
            <a:ext uri="{FF2B5EF4-FFF2-40B4-BE49-F238E27FC236}">
              <a16:creationId xmlns:a16="http://schemas.microsoft.com/office/drawing/2014/main" id="{1148BC18-54CE-4821-B222-28F95B9C8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34" name="Picture 1347" descr="F-LED201 new design">
          <a:extLst>
            <a:ext uri="{FF2B5EF4-FFF2-40B4-BE49-F238E27FC236}">
              <a16:creationId xmlns:a16="http://schemas.microsoft.com/office/drawing/2014/main" id="{CEFA426D-8701-4FD2-8770-11D1B0396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35" name="Picture 1347" descr="F-LED201 new design">
          <a:extLst>
            <a:ext uri="{FF2B5EF4-FFF2-40B4-BE49-F238E27FC236}">
              <a16:creationId xmlns:a16="http://schemas.microsoft.com/office/drawing/2014/main" id="{777B7D52-6449-4C25-B6B7-0F1C703E4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36" name="Picture 1347" descr="F-LED201 new design">
          <a:extLst>
            <a:ext uri="{FF2B5EF4-FFF2-40B4-BE49-F238E27FC236}">
              <a16:creationId xmlns:a16="http://schemas.microsoft.com/office/drawing/2014/main" id="{ACEB37AC-A538-40EC-BF93-E97B0746A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37" name="Picture 1347" descr="F-LED201 new design">
          <a:extLst>
            <a:ext uri="{FF2B5EF4-FFF2-40B4-BE49-F238E27FC236}">
              <a16:creationId xmlns:a16="http://schemas.microsoft.com/office/drawing/2014/main" id="{512D28EA-C590-43F1-AA59-43AE11F937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38" name="Picture 1347" descr="F-LED201 new design">
          <a:extLst>
            <a:ext uri="{FF2B5EF4-FFF2-40B4-BE49-F238E27FC236}">
              <a16:creationId xmlns:a16="http://schemas.microsoft.com/office/drawing/2014/main" id="{4819FB60-B303-45FB-BA56-93776D0FE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39" name="Picture 1347" descr="F-LED201 new design">
          <a:extLst>
            <a:ext uri="{FF2B5EF4-FFF2-40B4-BE49-F238E27FC236}">
              <a16:creationId xmlns:a16="http://schemas.microsoft.com/office/drawing/2014/main" id="{DDB95401-4DED-4C21-9325-039E13C4A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40" name="Picture 1347" descr="F-LED201 new design">
          <a:extLst>
            <a:ext uri="{FF2B5EF4-FFF2-40B4-BE49-F238E27FC236}">
              <a16:creationId xmlns:a16="http://schemas.microsoft.com/office/drawing/2014/main" id="{74909C34-D5F7-451F-84FE-7EF83DE52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41" name="Picture 1347" descr="F-LED201 new design">
          <a:extLst>
            <a:ext uri="{FF2B5EF4-FFF2-40B4-BE49-F238E27FC236}">
              <a16:creationId xmlns:a16="http://schemas.microsoft.com/office/drawing/2014/main" id="{01C6FD66-0B2D-4D5B-A90C-9009CFF51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42" name="Picture 1347" descr="F-LED201 new design">
          <a:extLst>
            <a:ext uri="{FF2B5EF4-FFF2-40B4-BE49-F238E27FC236}">
              <a16:creationId xmlns:a16="http://schemas.microsoft.com/office/drawing/2014/main" id="{6D80A5DC-A3D9-486D-B475-E36C3CD8F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43" name="Picture 1347" descr="F-LED201 new design">
          <a:extLst>
            <a:ext uri="{FF2B5EF4-FFF2-40B4-BE49-F238E27FC236}">
              <a16:creationId xmlns:a16="http://schemas.microsoft.com/office/drawing/2014/main" id="{7A62EDDC-4443-49F2-AAB9-950BA68B1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44" name="Picture 1347" descr="F-LED201 new design">
          <a:extLst>
            <a:ext uri="{FF2B5EF4-FFF2-40B4-BE49-F238E27FC236}">
              <a16:creationId xmlns:a16="http://schemas.microsoft.com/office/drawing/2014/main" id="{B76BF188-A068-4884-B0B3-B94135A90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45" name="Picture 1347" descr="F-LED201 new design">
          <a:extLst>
            <a:ext uri="{FF2B5EF4-FFF2-40B4-BE49-F238E27FC236}">
              <a16:creationId xmlns:a16="http://schemas.microsoft.com/office/drawing/2014/main" id="{744C00BB-9596-4600-B463-82EFFFF3A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46" name="Picture 1347" descr="F-LED201 new design">
          <a:extLst>
            <a:ext uri="{FF2B5EF4-FFF2-40B4-BE49-F238E27FC236}">
              <a16:creationId xmlns:a16="http://schemas.microsoft.com/office/drawing/2014/main" id="{FFEC628E-F545-4DBC-A969-8AA7AE7A0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47" name="Picture 1347" descr="F-LED201 new design">
          <a:extLst>
            <a:ext uri="{FF2B5EF4-FFF2-40B4-BE49-F238E27FC236}">
              <a16:creationId xmlns:a16="http://schemas.microsoft.com/office/drawing/2014/main" id="{E63DBDCE-6D84-4447-9C63-029446C20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48" name="Picture 1347" descr="F-LED201 new design">
          <a:extLst>
            <a:ext uri="{FF2B5EF4-FFF2-40B4-BE49-F238E27FC236}">
              <a16:creationId xmlns:a16="http://schemas.microsoft.com/office/drawing/2014/main" id="{59DF0174-0876-45D2-AF67-C535816F9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49" name="Picture 1347" descr="F-LED201 new design">
          <a:extLst>
            <a:ext uri="{FF2B5EF4-FFF2-40B4-BE49-F238E27FC236}">
              <a16:creationId xmlns:a16="http://schemas.microsoft.com/office/drawing/2014/main" id="{E9CB7ABC-05C3-4ED6-A2F4-CC58C5119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50" name="Picture 1347" descr="F-LED201 new design">
          <a:extLst>
            <a:ext uri="{FF2B5EF4-FFF2-40B4-BE49-F238E27FC236}">
              <a16:creationId xmlns:a16="http://schemas.microsoft.com/office/drawing/2014/main" id="{FB9C0A6E-F9B6-440B-BF71-FA8F70517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51" name="Picture 1347" descr="F-LED201 new design">
          <a:extLst>
            <a:ext uri="{FF2B5EF4-FFF2-40B4-BE49-F238E27FC236}">
              <a16:creationId xmlns:a16="http://schemas.microsoft.com/office/drawing/2014/main" id="{829B7E4D-EEBD-4E6F-A687-462FD9367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52" name="Picture 1347" descr="F-LED201 new design">
          <a:extLst>
            <a:ext uri="{FF2B5EF4-FFF2-40B4-BE49-F238E27FC236}">
              <a16:creationId xmlns:a16="http://schemas.microsoft.com/office/drawing/2014/main" id="{960910D0-2886-4437-AAD6-F89A6D1A5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53" name="Picture 1347" descr="F-LED201 new design">
          <a:extLst>
            <a:ext uri="{FF2B5EF4-FFF2-40B4-BE49-F238E27FC236}">
              <a16:creationId xmlns:a16="http://schemas.microsoft.com/office/drawing/2014/main" id="{A6C90736-5E8C-41A0-AECE-D8ECAE4E6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54" name="Picture 1347" descr="F-LED201 new design">
          <a:extLst>
            <a:ext uri="{FF2B5EF4-FFF2-40B4-BE49-F238E27FC236}">
              <a16:creationId xmlns:a16="http://schemas.microsoft.com/office/drawing/2014/main" id="{FB801BBB-9378-4C99-93A1-01CD066F0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55" name="Picture 1347" descr="F-LED201 new design">
          <a:extLst>
            <a:ext uri="{FF2B5EF4-FFF2-40B4-BE49-F238E27FC236}">
              <a16:creationId xmlns:a16="http://schemas.microsoft.com/office/drawing/2014/main" id="{8941E703-74E3-41EA-B025-2B7C2B88B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56" name="Picture 1347" descr="F-LED201 new design">
          <a:extLst>
            <a:ext uri="{FF2B5EF4-FFF2-40B4-BE49-F238E27FC236}">
              <a16:creationId xmlns:a16="http://schemas.microsoft.com/office/drawing/2014/main" id="{836377A5-4E25-46B4-9366-56A39350B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57" name="Picture 1347" descr="F-LED201 new design">
          <a:extLst>
            <a:ext uri="{FF2B5EF4-FFF2-40B4-BE49-F238E27FC236}">
              <a16:creationId xmlns:a16="http://schemas.microsoft.com/office/drawing/2014/main" id="{D48865EF-5A78-402D-A6E3-48EDCE4C7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58" name="Picture 1347" descr="F-LED201 new design">
          <a:extLst>
            <a:ext uri="{FF2B5EF4-FFF2-40B4-BE49-F238E27FC236}">
              <a16:creationId xmlns:a16="http://schemas.microsoft.com/office/drawing/2014/main" id="{2C232143-3F15-4B3D-A1E4-F86727FD1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59" name="Picture 1347" descr="F-LED201 new design">
          <a:extLst>
            <a:ext uri="{FF2B5EF4-FFF2-40B4-BE49-F238E27FC236}">
              <a16:creationId xmlns:a16="http://schemas.microsoft.com/office/drawing/2014/main" id="{AADBFAAD-4DF6-4630-93B0-5A7B99878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60" name="Picture 1347" descr="F-LED201 new design">
          <a:extLst>
            <a:ext uri="{FF2B5EF4-FFF2-40B4-BE49-F238E27FC236}">
              <a16:creationId xmlns:a16="http://schemas.microsoft.com/office/drawing/2014/main" id="{8739E68A-7616-4E71-811D-945133EF5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61" name="Picture 1347" descr="F-LED201 new design">
          <a:extLst>
            <a:ext uri="{FF2B5EF4-FFF2-40B4-BE49-F238E27FC236}">
              <a16:creationId xmlns:a16="http://schemas.microsoft.com/office/drawing/2014/main" id="{77EC1B01-A3F1-47EC-8592-C7AD0BEE5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62" name="Picture 1347" descr="F-LED201 new design">
          <a:extLst>
            <a:ext uri="{FF2B5EF4-FFF2-40B4-BE49-F238E27FC236}">
              <a16:creationId xmlns:a16="http://schemas.microsoft.com/office/drawing/2014/main" id="{20FD62F7-A419-460E-8290-B3BCB30AE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63" name="Picture 1347" descr="F-LED201 new design">
          <a:extLst>
            <a:ext uri="{FF2B5EF4-FFF2-40B4-BE49-F238E27FC236}">
              <a16:creationId xmlns:a16="http://schemas.microsoft.com/office/drawing/2014/main" id="{C9FC21B8-E4AB-4E7B-B850-198382AF1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64" name="Picture 1347" descr="F-LED201 new design">
          <a:extLst>
            <a:ext uri="{FF2B5EF4-FFF2-40B4-BE49-F238E27FC236}">
              <a16:creationId xmlns:a16="http://schemas.microsoft.com/office/drawing/2014/main" id="{BB937EAE-9D18-4CFC-9C7B-57396E67C9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65" name="Picture 1347" descr="F-LED201 new design">
          <a:extLst>
            <a:ext uri="{FF2B5EF4-FFF2-40B4-BE49-F238E27FC236}">
              <a16:creationId xmlns:a16="http://schemas.microsoft.com/office/drawing/2014/main" id="{5F97F877-B9A4-496C-9AF8-A163B59E8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66" name="Picture 1347" descr="F-LED201 new design">
          <a:extLst>
            <a:ext uri="{FF2B5EF4-FFF2-40B4-BE49-F238E27FC236}">
              <a16:creationId xmlns:a16="http://schemas.microsoft.com/office/drawing/2014/main" id="{8113D3E1-C4FE-41E2-91B4-E1BF6B7C4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67" name="Picture 1347" descr="F-LED201 new design">
          <a:extLst>
            <a:ext uri="{FF2B5EF4-FFF2-40B4-BE49-F238E27FC236}">
              <a16:creationId xmlns:a16="http://schemas.microsoft.com/office/drawing/2014/main" id="{E1214B36-5B0F-498E-A27D-82ADBAD2D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68" name="Picture 1347" descr="F-LED201 new design">
          <a:extLst>
            <a:ext uri="{FF2B5EF4-FFF2-40B4-BE49-F238E27FC236}">
              <a16:creationId xmlns:a16="http://schemas.microsoft.com/office/drawing/2014/main" id="{3F4C02E3-FE70-4CE6-AAB9-AC77FDF81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69" name="Picture 1347" descr="F-LED201 new design">
          <a:extLst>
            <a:ext uri="{FF2B5EF4-FFF2-40B4-BE49-F238E27FC236}">
              <a16:creationId xmlns:a16="http://schemas.microsoft.com/office/drawing/2014/main" id="{CD292027-69D9-49F1-9805-4F39257759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70" name="Picture 1347" descr="F-LED201 new design">
          <a:extLst>
            <a:ext uri="{FF2B5EF4-FFF2-40B4-BE49-F238E27FC236}">
              <a16:creationId xmlns:a16="http://schemas.microsoft.com/office/drawing/2014/main" id="{8751DC6F-A4A7-44EC-B124-5A029E026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71" name="Picture 1347" descr="F-LED201 new design">
          <a:extLst>
            <a:ext uri="{FF2B5EF4-FFF2-40B4-BE49-F238E27FC236}">
              <a16:creationId xmlns:a16="http://schemas.microsoft.com/office/drawing/2014/main" id="{F9F5442A-EEB0-470D-8ACB-30C20F9A7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72" name="Picture 1347" descr="F-LED201 new design">
          <a:extLst>
            <a:ext uri="{FF2B5EF4-FFF2-40B4-BE49-F238E27FC236}">
              <a16:creationId xmlns:a16="http://schemas.microsoft.com/office/drawing/2014/main" id="{56E77636-0C96-4030-B857-3F54A9396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73" name="Picture 1347" descr="F-LED201 new design">
          <a:extLst>
            <a:ext uri="{FF2B5EF4-FFF2-40B4-BE49-F238E27FC236}">
              <a16:creationId xmlns:a16="http://schemas.microsoft.com/office/drawing/2014/main" id="{D191E5C2-3B0C-499F-B48A-73292C3470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74" name="Picture 1347" descr="F-LED201 new design">
          <a:extLst>
            <a:ext uri="{FF2B5EF4-FFF2-40B4-BE49-F238E27FC236}">
              <a16:creationId xmlns:a16="http://schemas.microsoft.com/office/drawing/2014/main" id="{3553A789-0D2C-45C0-B33F-744EB5F6C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75" name="Picture 1347" descr="F-LED201 new design">
          <a:extLst>
            <a:ext uri="{FF2B5EF4-FFF2-40B4-BE49-F238E27FC236}">
              <a16:creationId xmlns:a16="http://schemas.microsoft.com/office/drawing/2014/main" id="{DD8CB3DC-B346-44F8-9606-AC07B7DA42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76" name="Picture 1347" descr="F-LED201 new design">
          <a:extLst>
            <a:ext uri="{FF2B5EF4-FFF2-40B4-BE49-F238E27FC236}">
              <a16:creationId xmlns:a16="http://schemas.microsoft.com/office/drawing/2014/main" id="{0EC823F0-03D3-4E76-84D7-65E9AE28C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77" name="Picture 1347" descr="F-LED201 new design">
          <a:extLst>
            <a:ext uri="{FF2B5EF4-FFF2-40B4-BE49-F238E27FC236}">
              <a16:creationId xmlns:a16="http://schemas.microsoft.com/office/drawing/2014/main" id="{98437FE5-CF59-4351-9579-48E83D51EC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78" name="Picture 1347" descr="F-LED201 new design">
          <a:extLst>
            <a:ext uri="{FF2B5EF4-FFF2-40B4-BE49-F238E27FC236}">
              <a16:creationId xmlns:a16="http://schemas.microsoft.com/office/drawing/2014/main" id="{53B770C9-6293-4766-A6BA-15B6B7607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79" name="Picture 1347" descr="F-LED201 new design">
          <a:extLst>
            <a:ext uri="{FF2B5EF4-FFF2-40B4-BE49-F238E27FC236}">
              <a16:creationId xmlns:a16="http://schemas.microsoft.com/office/drawing/2014/main" id="{63BCE81A-28B7-46DD-BDBE-86C979344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80" name="Picture 1347" descr="F-LED201 new design">
          <a:extLst>
            <a:ext uri="{FF2B5EF4-FFF2-40B4-BE49-F238E27FC236}">
              <a16:creationId xmlns:a16="http://schemas.microsoft.com/office/drawing/2014/main" id="{66F3CB19-67A5-47F7-876D-57ECF1E34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81" name="Picture 1347" descr="F-LED201 new design">
          <a:extLst>
            <a:ext uri="{FF2B5EF4-FFF2-40B4-BE49-F238E27FC236}">
              <a16:creationId xmlns:a16="http://schemas.microsoft.com/office/drawing/2014/main" id="{CEC97EF9-5D64-45E1-BAEB-18B9A7EE1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82" name="Picture 1347" descr="F-LED201 new design">
          <a:extLst>
            <a:ext uri="{FF2B5EF4-FFF2-40B4-BE49-F238E27FC236}">
              <a16:creationId xmlns:a16="http://schemas.microsoft.com/office/drawing/2014/main" id="{3E7D55DE-F8EA-44D6-AA4E-A26D6A515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83" name="Picture 1347" descr="F-LED201 new design">
          <a:extLst>
            <a:ext uri="{FF2B5EF4-FFF2-40B4-BE49-F238E27FC236}">
              <a16:creationId xmlns:a16="http://schemas.microsoft.com/office/drawing/2014/main" id="{EB2DB06A-15BA-4A25-B569-7FDC41B33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84" name="Picture 1347" descr="F-LED201 new design">
          <a:extLst>
            <a:ext uri="{FF2B5EF4-FFF2-40B4-BE49-F238E27FC236}">
              <a16:creationId xmlns:a16="http://schemas.microsoft.com/office/drawing/2014/main" id="{CE7E200F-58B0-4B45-A01B-0601A8EE6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85" name="Picture 1347" descr="F-LED201 new design">
          <a:extLst>
            <a:ext uri="{FF2B5EF4-FFF2-40B4-BE49-F238E27FC236}">
              <a16:creationId xmlns:a16="http://schemas.microsoft.com/office/drawing/2014/main" id="{DEE7FC4E-2FDE-4F68-B1E6-705427DE0D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86" name="Picture 1347" descr="F-LED201 new design">
          <a:extLst>
            <a:ext uri="{FF2B5EF4-FFF2-40B4-BE49-F238E27FC236}">
              <a16:creationId xmlns:a16="http://schemas.microsoft.com/office/drawing/2014/main" id="{D94BCB9C-5D83-4154-B551-04A743125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87" name="Picture 1347" descr="F-LED201 new design">
          <a:extLst>
            <a:ext uri="{FF2B5EF4-FFF2-40B4-BE49-F238E27FC236}">
              <a16:creationId xmlns:a16="http://schemas.microsoft.com/office/drawing/2014/main" id="{BFA8BE08-A4E9-47D6-A422-BED2E9236A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88" name="Picture 1347" descr="F-LED201 new design">
          <a:extLst>
            <a:ext uri="{FF2B5EF4-FFF2-40B4-BE49-F238E27FC236}">
              <a16:creationId xmlns:a16="http://schemas.microsoft.com/office/drawing/2014/main" id="{8E3B59D2-39BC-449D-8073-57857B714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89" name="Picture 1347" descr="F-LED201 new design">
          <a:extLst>
            <a:ext uri="{FF2B5EF4-FFF2-40B4-BE49-F238E27FC236}">
              <a16:creationId xmlns:a16="http://schemas.microsoft.com/office/drawing/2014/main" id="{BD6A0DEF-7611-4AC5-9E2B-B97ED97DE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90" name="Picture 1347" descr="F-LED201 new design">
          <a:extLst>
            <a:ext uri="{FF2B5EF4-FFF2-40B4-BE49-F238E27FC236}">
              <a16:creationId xmlns:a16="http://schemas.microsoft.com/office/drawing/2014/main" id="{21589099-C7B5-4124-9DE8-D7A250CE6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91" name="Picture 1347" descr="F-LED201 new design">
          <a:extLst>
            <a:ext uri="{FF2B5EF4-FFF2-40B4-BE49-F238E27FC236}">
              <a16:creationId xmlns:a16="http://schemas.microsoft.com/office/drawing/2014/main" id="{97B6983A-7BBD-4779-B460-50CF2B6E8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92" name="Picture 1347" descr="F-LED201 new design">
          <a:extLst>
            <a:ext uri="{FF2B5EF4-FFF2-40B4-BE49-F238E27FC236}">
              <a16:creationId xmlns:a16="http://schemas.microsoft.com/office/drawing/2014/main" id="{3C99DF22-8164-4C8D-9A1B-E51B25ED7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93" name="Picture 1347" descr="F-LED201 new design">
          <a:extLst>
            <a:ext uri="{FF2B5EF4-FFF2-40B4-BE49-F238E27FC236}">
              <a16:creationId xmlns:a16="http://schemas.microsoft.com/office/drawing/2014/main" id="{CC588315-29D7-4CBB-8E69-BBB81FE72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94" name="Picture 1347" descr="F-LED201 new design">
          <a:extLst>
            <a:ext uri="{FF2B5EF4-FFF2-40B4-BE49-F238E27FC236}">
              <a16:creationId xmlns:a16="http://schemas.microsoft.com/office/drawing/2014/main" id="{22E75E2C-7071-42A0-AF9D-8D5F96B67B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95" name="Picture 1347" descr="F-LED201 new design">
          <a:extLst>
            <a:ext uri="{FF2B5EF4-FFF2-40B4-BE49-F238E27FC236}">
              <a16:creationId xmlns:a16="http://schemas.microsoft.com/office/drawing/2014/main" id="{D6D2F007-3F40-40FB-B7AE-840ACFD5E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96" name="Picture 1347" descr="F-LED201 new design">
          <a:extLst>
            <a:ext uri="{FF2B5EF4-FFF2-40B4-BE49-F238E27FC236}">
              <a16:creationId xmlns:a16="http://schemas.microsoft.com/office/drawing/2014/main" id="{3677E2CB-E0F7-4305-95F5-66FD48EED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97" name="Picture 1347" descr="F-LED201 new design">
          <a:extLst>
            <a:ext uri="{FF2B5EF4-FFF2-40B4-BE49-F238E27FC236}">
              <a16:creationId xmlns:a16="http://schemas.microsoft.com/office/drawing/2014/main" id="{BBA67918-1779-49D2-8D57-CE7191D34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98" name="Picture 1347" descr="F-LED201 new design">
          <a:extLst>
            <a:ext uri="{FF2B5EF4-FFF2-40B4-BE49-F238E27FC236}">
              <a16:creationId xmlns:a16="http://schemas.microsoft.com/office/drawing/2014/main" id="{43480050-D20B-4716-A499-9FAAFB875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499" name="Picture 1347" descr="F-LED201 new design">
          <a:extLst>
            <a:ext uri="{FF2B5EF4-FFF2-40B4-BE49-F238E27FC236}">
              <a16:creationId xmlns:a16="http://schemas.microsoft.com/office/drawing/2014/main" id="{6BC09710-22E5-4BCC-ACB7-83519974F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00" name="Picture 1347" descr="F-LED201 new design">
          <a:extLst>
            <a:ext uri="{FF2B5EF4-FFF2-40B4-BE49-F238E27FC236}">
              <a16:creationId xmlns:a16="http://schemas.microsoft.com/office/drawing/2014/main" id="{04109E73-75C9-49BC-AC7A-97EA68CE21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01" name="Picture 1347" descr="F-LED201 new design">
          <a:extLst>
            <a:ext uri="{FF2B5EF4-FFF2-40B4-BE49-F238E27FC236}">
              <a16:creationId xmlns:a16="http://schemas.microsoft.com/office/drawing/2014/main" id="{FF89DBE5-D241-49CE-850C-9FC3E61E7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02" name="Picture 1347" descr="F-LED201 new design">
          <a:extLst>
            <a:ext uri="{FF2B5EF4-FFF2-40B4-BE49-F238E27FC236}">
              <a16:creationId xmlns:a16="http://schemas.microsoft.com/office/drawing/2014/main" id="{4E48E90F-95C5-41B7-890F-B919C65A53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03" name="Picture 1347" descr="F-LED201 new design">
          <a:extLst>
            <a:ext uri="{FF2B5EF4-FFF2-40B4-BE49-F238E27FC236}">
              <a16:creationId xmlns:a16="http://schemas.microsoft.com/office/drawing/2014/main" id="{597B1212-1A14-4126-BF54-B999F6EB76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04" name="Picture 1347" descr="F-LED201 new design">
          <a:extLst>
            <a:ext uri="{FF2B5EF4-FFF2-40B4-BE49-F238E27FC236}">
              <a16:creationId xmlns:a16="http://schemas.microsoft.com/office/drawing/2014/main" id="{CF447149-1CF0-4D87-9CF6-BBC01CA2F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05" name="Picture 1347" descr="F-LED201 new design">
          <a:extLst>
            <a:ext uri="{FF2B5EF4-FFF2-40B4-BE49-F238E27FC236}">
              <a16:creationId xmlns:a16="http://schemas.microsoft.com/office/drawing/2014/main" id="{3AF0615E-9454-4071-ABEC-516FB1961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06" name="Picture 1347" descr="F-LED201 new design">
          <a:extLst>
            <a:ext uri="{FF2B5EF4-FFF2-40B4-BE49-F238E27FC236}">
              <a16:creationId xmlns:a16="http://schemas.microsoft.com/office/drawing/2014/main" id="{A864B5CD-FA47-4C2C-A111-E3573D27E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07" name="Picture 1347" descr="F-LED201 new design">
          <a:extLst>
            <a:ext uri="{FF2B5EF4-FFF2-40B4-BE49-F238E27FC236}">
              <a16:creationId xmlns:a16="http://schemas.microsoft.com/office/drawing/2014/main" id="{34193436-7682-4FDD-8C4E-D62AC7CE8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08" name="Picture 1347" descr="F-LED201 new design">
          <a:extLst>
            <a:ext uri="{FF2B5EF4-FFF2-40B4-BE49-F238E27FC236}">
              <a16:creationId xmlns:a16="http://schemas.microsoft.com/office/drawing/2014/main" id="{0E6F2879-89E4-4136-BC81-9700FE328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09" name="Picture 1347" descr="F-LED201 new design">
          <a:extLst>
            <a:ext uri="{FF2B5EF4-FFF2-40B4-BE49-F238E27FC236}">
              <a16:creationId xmlns:a16="http://schemas.microsoft.com/office/drawing/2014/main" id="{E013A0E1-A697-4D43-98C3-6EF9DD631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10" name="Picture 1347" descr="F-LED201 new design">
          <a:extLst>
            <a:ext uri="{FF2B5EF4-FFF2-40B4-BE49-F238E27FC236}">
              <a16:creationId xmlns:a16="http://schemas.microsoft.com/office/drawing/2014/main" id="{AA0B4FB8-9FC7-4D62-B02B-64E2646874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11" name="Picture 1347" descr="F-LED201 new design">
          <a:extLst>
            <a:ext uri="{FF2B5EF4-FFF2-40B4-BE49-F238E27FC236}">
              <a16:creationId xmlns:a16="http://schemas.microsoft.com/office/drawing/2014/main" id="{EF80C7DA-AA80-44F8-94C6-F194F769A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12" name="Picture 1347" descr="F-LED201 new design">
          <a:extLst>
            <a:ext uri="{FF2B5EF4-FFF2-40B4-BE49-F238E27FC236}">
              <a16:creationId xmlns:a16="http://schemas.microsoft.com/office/drawing/2014/main" id="{B51ABDD2-45BD-4928-948F-AF8C10D471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13" name="Picture 1347" descr="F-LED201 new design">
          <a:extLst>
            <a:ext uri="{FF2B5EF4-FFF2-40B4-BE49-F238E27FC236}">
              <a16:creationId xmlns:a16="http://schemas.microsoft.com/office/drawing/2014/main" id="{81C021DC-0BD9-47B6-9A83-5BAD2FD879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14" name="Picture 1347" descr="F-LED201 new design">
          <a:extLst>
            <a:ext uri="{FF2B5EF4-FFF2-40B4-BE49-F238E27FC236}">
              <a16:creationId xmlns:a16="http://schemas.microsoft.com/office/drawing/2014/main" id="{ABB2D69B-B2D3-4581-A778-1264ED80D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15" name="Picture 1347" descr="F-LED201 new design">
          <a:extLst>
            <a:ext uri="{FF2B5EF4-FFF2-40B4-BE49-F238E27FC236}">
              <a16:creationId xmlns:a16="http://schemas.microsoft.com/office/drawing/2014/main" id="{FAD76B16-4222-4173-BF13-CD5BE2009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16" name="Picture 1347" descr="F-LED201 new design">
          <a:extLst>
            <a:ext uri="{FF2B5EF4-FFF2-40B4-BE49-F238E27FC236}">
              <a16:creationId xmlns:a16="http://schemas.microsoft.com/office/drawing/2014/main" id="{AD005D0D-17A9-4452-B071-92CF193A2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17" name="Picture 1347" descr="F-LED201 new design">
          <a:extLst>
            <a:ext uri="{FF2B5EF4-FFF2-40B4-BE49-F238E27FC236}">
              <a16:creationId xmlns:a16="http://schemas.microsoft.com/office/drawing/2014/main" id="{406CF677-2B13-4DE7-8F47-5BF060D57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18" name="Picture 1347" descr="F-LED201 new design">
          <a:extLst>
            <a:ext uri="{FF2B5EF4-FFF2-40B4-BE49-F238E27FC236}">
              <a16:creationId xmlns:a16="http://schemas.microsoft.com/office/drawing/2014/main" id="{D69C021F-AD92-4287-AF27-7619F78BB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19" name="Picture 1347" descr="F-LED201 new design">
          <a:extLst>
            <a:ext uri="{FF2B5EF4-FFF2-40B4-BE49-F238E27FC236}">
              <a16:creationId xmlns:a16="http://schemas.microsoft.com/office/drawing/2014/main" id="{709895E1-58F0-4D55-A6B1-71E2C7EF2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20" name="Picture 1347" descr="F-LED201 new design">
          <a:extLst>
            <a:ext uri="{FF2B5EF4-FFF2-40B4-BE49-F238E27FC236}">
              <a16:creationId xmlns:a16="http://schemas.microsoft.com/office/drawing/2014/main" id="{1663C95E-98A0-4FAC-A418-2EAC10356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21" name="Picture 1347" descr="F-LED201 new design">
          <a:extLst>
            <a:ext uri="{FF2B5EF4-FFF2-40B4-BE49-F238E27FC236}">
              <a16:creationId xmlns:a16="http://schemas.microsoft.com/office/drawing/2014/main" id="{639FD65F-E594-41F1-B982-7C3A769489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22" name="Picture 1347" descr="F-LED201 new design">
          <a:extLst>
            <a:ext uri="{FF2B5EF4-FFF2-40B4-BE49-F238E27FC236}">
              <a16:creationId xmlns:a16="http://schemas.microsoft.com/office/drawing/2014/main" id="{F761E086-796E-4B68-893A-314F1BF5A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23" name="Picture 1347" descr="F-LED201 new design">
          <a:extLst>
            <a:ext uri="{FF2B5EF4-FFF2-40B4-BE49-F238E27FC236}">
              <a16:creationId xmlns:a16="http://schemas.microsoft.com/office/drawing/2014/main" id="{C96CE641-45EB-4F35-A707-897B3A5EE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24" name="Picture 1347" descr="F-LED201 new design">
          <a:extLst>
            <a:ext uri="{FF2B5EF4-FFF2-40B4-BE49-F238E27FC236}">
              <a16:creationId xmlns:a16="http://schemas.microsoft.com/office/drawing/2014/main" id="{75CC7369-BB82-4475-91FA-D1B0E83EE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25" name="Picture 1347" descr="F-LED201 new design">
          <a:extLst>
            <a:ext uri="{FF2B5EF4-FFF2-40B4-BE49-F238E27FC236}">
              <a16:creationId xmlns:a16="http://schemas.microsoft.com/office/drawing/2014/main" id="{004EAC42-857E-456D-A45D-406AFA441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26" name="Picture 1347" descr="F-LED201 new design">
          <a:extLst>
            <a:ext uri="{FF2B5EF4-FFF2-40B4-BE49-F238E27FC236}">
              <a16:creationId xmlns:a16="http://schemas.microsoft.com/office/drawing/2014/main" id="{C30A724A-4124-44FF-A9B9-08EDA5606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27" name="Picture 1347" descr="F-LED201 new design">
          <a:extLst>
            <a:ext uri="{FF2B5EF4-FFF2-40B4-BE49-F238E27FC236}">
              <a16:creationId xmlns:a16="http://schemas.microsoft.com/office/drawing/2014/main" id="{2B489E82-F324-4933-A968-5D0D454623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28" name="Picture 1347" descr="F-LED201 new design">
          <a:extLst>
            <a:ext uri="{FF2B5EF4-FFF2-40B4-BE49-F238E27FC236}">
              <a16:creationId xmlns:a16="http://schemas.microsoft.com/office/drawing/2014/main" id="{C3FC69BD-8FD5-4AF2-98AC-2FA5C8B500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29" name="Picture 1347" descr="F-LED201 new design">
          <a:extLst>
            <a:ext uri="{FF2B5EF4-FFF2-40B4-BE49-F238E27FC236}">
              <a16:creationId xmlns:a16="http://schemas.microsoft.com/office/drawing/2014/main" id="{9270E27D-CB1C-40A6-8CF0-594453B51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30" name="Picture 1347" descr="F-LED201 new design">
          <a:extLst>
            <a:ext uri="{FF2B5EF4-FFF2-40B4-BE49-F238E27FC236}">
              <a16:creationId xmlns:a16="http://schemas.microsoft.com/office/drawing/2014/main" id="{E651E306-077F-4785-9FA2-01541167C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31" name="Picture 1347" descr="F-LED201 new design">
          <a:extLst>
            <a:ext uri="{FF2B5EF4-FFF2-40B4-BE49-F238E27FC236}">
              <a16:creationId xmlns:a16="http://schemas.microsoft.com/office/drawing/2014/main" id="{096DF025-AFF0-4D74-B888-AE4537A27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32" name="Picture 1347" descr="F-LED201 new design">
          <a:extLst>
            <a:ext uri="{FF2B5EF4-FFF2-40B4-BE49-F238E27FC236}">
              <a16:creationId xmlns:a16="http://schemas.microsoft.com/office/drawing/2014/main" id="{E4896A6D-F40B-469A-9650-BE909AACF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33" name="Picture 1347" descr="F-LED201 new design">
          <a:extLst>
            <a:ext uri="{FF2B5EF4-FFF2-40B4-BE49-F238E27FC236}">
              <a16:creationId xmlns:a16="http://schemas.microsoft.com/office/drawing/2014/main" id="{BDCFCF22-0F05-4BE1-AF09-F8B5FCCCA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34" name="Picture 1347" descr="F-LED201 new design">
          <a:extLst>
            <a:ext uri="{FF2B5EF4-FFF2-40B4-BE49-F238E27FC236}">
              <a16:creationId xmlns:a16="http://schemas.microsoft.com/office/drawing/2014/main" id="{F2FEE01E-8937-49BE-99C7-E66DC3CB42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35" name="Picture 1347" descr="F-LED201 new design">
          <a:extLst>
            <a:ext uri="{FF2B5EF4-FFF2-40B4-BE49-F238E27FC236}">
              <a16:creationId xmlns:a16="http://schemas.microsoft.com/office/drawing/2014/main" id="{447F079B-BEA2-4795-B4E7-B8361961A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36" name="Picture 1347" descr="F-LED201 new design">
          <a:extLst>
            <a:ext uri="{FF2B5EF4-FFF2-40B4-BE49-F238E27FC236}">
              <a16:creationId xmlns:a16="http://schemas.microsoft.com/office/drawing/2014/main" id="{2899409D-58FD-4586-8ECA-2F94C92A2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37" name="Picture 1347" descr="F-LED201 new design">
          <a:extLst>
            <a:ext uri="{FF2B5EF4-FFF2-40B4-BE49-F238E27FC236}">
              <a16:creationId xmlns:a16="http://schemas.microsoft.com/office/drawing/2014/main" id="{7E2CF270-3C35-456D-ADA7-73985D11F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38" name="Picture 1347" descr="F-LED201 new design">
          <a:extLst>
            <a:ext uri="{FF2B5EF4-FFF2-40B4-BE49-F238E27FC236}">
              <a16:creationId xmlns:a16="http://schemas.microsoft.com/office/drawing/2014/main" id="{AA594D0C-4A3E-4467-9EF3-C23560690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39" name="Picture 1347" descr="F-LED201 new design">
          <a:extLst>
            <a:ext uri="{FF2B5EF4-FFF2-40B4-BE49-F238E27FC236}">
              <a16:creationId xmlns:a16="http://schemas.microsoft.com/office/drawing/2014/main" id="{E858255D-B560-4951-867D-92C96ED58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40" name="Picture 1347" descr="F-LED201 new design">
          <a:extLst>
            <a:ext uri="{FF2B5EF4-FFF2-40B4-BE49-F238E27FC236}">
              <a16:creationId xmlns:a16="http://schemas.microsoft.com/office/drawing/2014/main" id="{3EED1420-97FE-4725-AC24-DDB848406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41" name="Picture 1347" descr="F-LED201 new design">
          <a:extLst>
            <a:ext uri="{FF2B5EF4-FFF2-40B4-BE49-F238E27FC236}">
              <a16:creationId xmlns:a16="http://schemas.microsoft.com/office/drawing/2014/main" id="{E99F668B-C2EA-47D9-8B18-6742E0CD1E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42" name="Picture 1347" descr="F-LED201 new design">
          <a:extLst>
            <a:ext uri="{FF2B5EF4-FFF2-40B4-BE49-F238E27FC236}">
              <a16:creationId xmlns:a16="http://schemas.microsoft.com/office/drawing/2014/main" id="{B6FAEF45-256D-4E4C-9A5A-4109353EFD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43" name="Picture 1347" descr="F-LED201 new design">
          <a:extLst>
            <a:ext uri="{FF2B5EF4-FFF2-40B4-BE49-F238E27FC236}">
              <a16:creationId xmlns:a16="http://schemas.microsoft.com/office/drawing/2014/main" id="{35813AC5-B822-45E0-9BA7-8DDEFF6B6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44" name="Picture 1347" descr="F-LED201 new design">
          <a:extLst>
            <a:ext uri="{FF2B5EF4-FFF2-40B4-BE49-F238E27FC236}">
              <a16:creationId xmlns:a16="http://schemas.microsoft.com/office/drawing/2014/main" id="{A2F71325-EB61-4AD7-B24C-F6B897F05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45" name="Picture 1347" descr="F-LED201 new design">
          <a:extLst>
            <a:ext uri="{FF2B5EF4-FFF2-40B4-BE49-F238E27FC236}">
              <a16:creationId xmlns:a16="http://schemas.microsoft.com/office/drawing/2014/main" id="{65A798AD-2ED7-438B-9E6C-B08199D3F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46" name="Picture 1347" descr="F-LED201 new design">
          <a:extLst>
            <a:ext uri="{FF2B5EF4-FFF2-40B4-BE49-F238E27FC236}">
              <a16:creationId xmlns:a16="http://schemas.microsoft.com/office/drawing/2014/main" id="{4BE5457E-0145-4567-AAAD-D133BA7CF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47" name="Picture 1347" descr="F-LED201 new design">
          <a:extLst>
            <a:ext uri="{FF2B5EF4-FFF2-40B4-BE49-F238E27FC236}">
              <a16:creationId xmlns:a16="http://schemas.microsoft.com/office/drawing/2014/main" id="{25EB5A70-CD71-46CB-8309-456557F43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48" name="Picture 1347" descr="F-LED201 new design">
          <a:extLst>
            <a:ext uri="{FF2B5EF4-FFF2-40B4-BE49-F238E27FC236}">
              <a16:creationId xmlns:a16="http://schemas.microsoft.com/office/drawing/2014/main" id="{2D4940F4-A860-4619-AEDC-A623F2C08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49" name="Picture 1347" descr="F-LED201 new design">
          <a:extLst>
            <a:ext uri="{FF2B5EF4-FFF2-40B4-BE49-F238E27FC236}">
              <a16:creationId xmlns:a16="http://schemas.microsoft.com/office/drawing/2014/main" id="{CBD9C6DE-2441-4389-B3EF-05F7F1125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50" name="Picture 1347" descr="F-LED201 new design">
          <a:extLst>
            <a:ext uri="{FF2B5EF4-FFF2-40B4-BE49-F238E27FC236}">
              <a16:creationId xmlns:a16="http://schemas.microsoft.com/office/drawing/2014/main" id="{33FEE36D-AEAB-4111-8575-1778FD34E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51" name="Picture 1347" descr="F-LED201 new design">
          <a:extLst>
            <a:ext uri="{FF2B5EF4-FFF2-40B4-BE49-F238E27FC236}">
              <a16:creationId xmlns:a16="http://schemas.microsoft.com/office/drawing/2014/main" id="{50B99B81-92F1-40BB-9D32-5C75DBE17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52" name="Picture 1347" descr="F-LED201 new design">
          <a:extLst>
            <a:ext uri="{FF2B5EF4-FFF2-40B4-BE49-F238E27FC236}">
              <a16:creationId xmlns:a16="http://schemas.microsoft.com/office/drawing/2014/main" id="{DA6AE1ED-2188-462C-9A98-3940C9FFB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53" name="Picture 1347" descr="F-LED201 new design">
          <a:extLst>
            <a:ext uri="{FF2B5EF4-FFF2-40B4-BE49-F238E27FC236}">
              <a16:creationId xmlns:a16="http://schemas.microsoft.com/office/drawing/2014/main" id="{07EECBD9-5EB6-4BB6-9CBA-330EEFF04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54" name="Picture 1347" descr="F-LED201 new design">
          <a:extLst>
            <a:ext uri="{FF2B5EF4-FFF2-40B4-BE49-F238E27FC236}">
              <a16:creationId xmlns:a16="http://schemas.microsoft.com/office/drawing/2014/main" id="{9EB3D070-13C4-4798-B4E7-05A696139A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55" name="Picture 1347" descr="F-LED201 new design">
          <a:extLst>
            <a:ext uri="{FF2B5EF4-FFF2-40B4-BE49-F238E27FC236}">
              <a16:creationId xmlns:a16="http://schemas.microsoft.com/office/drawing/2014/main" id="{FA1F83A4-4023-460D-A03D-8283A70F4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56" name="Picture 1347" descr="F-LED201 new design">
          <a:extLst>
            <a:ext uri="{FF2B5EF4-FFF2-40B4-BE49-F238E27FC236}">
              <a16:creationId xmlns:a16="http://schemas.microsoft.com/office/drawing/2014/main" id="{29ABB887-8F1F-4F44-A203-871D4D91D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57" name="Picture 1347" descr="F-LED201 new design">
          <a:extLst>
            <a:ext uri="{FF2B5EF4-FFF2-40B4-BE49-F238E27FC236}">
              <a16:creationId xmlns:a16="http://schemas.microsoft.com/office/drawing/2014/main" id="{C1BB9C20-4002-482B-BE0F-A9389071B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58" name="Picture 1347" descr="F-LED201 new design">
          <a:extLst>
            <a:ext uri="{FF2B5EF4-FFF2-40B4-BE49-F238E27FC236}">
              <a16:creationId xmlns:a16="http://schemas.microsoft.com/office/drawing/2014/main" id="{C9B853FD-5F21-429D-9520-B50A08B18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59" name="Picture 1347" descr="F-LED201 new design">
          <a:extLst>
            <a:ext uri="{FF2B5EF4-FFF2-40B4-BE49-F238E27FC236}">
              <a16:creationId xmlns:a16="http://schemas.microsoft.com/office/drawing/2014/main" id="{BB20698E-8AFA-44DF-B6B7-50A214C46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60" name="Picture 1347" descr="F-LED201 new design">
          <a:extLst>
            <a:ext uri="{FF2B5EF4-FFF2-40B4-BE49-F238E27FC236}">
              <a16:creationId xmlns:a16="http://schemas.microsoft.com/office/drawing/2014/main" id="{1C244D78-88CC-4E01-961D-4F53D9BE1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61" name="Picture 1347" descr="F-LED201 new design">
          <a:extLst>
            <a:ext uri="{FF2B5EF4-FFF2-40B4-BE49-F238E27FC236}">
              <a16:creationId xmlns:a16="http://schemas.microsoft.com/office/drawing/2014/main" id="{3E3D861B-2999-4B2C-A7D5-50838A0E6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62" name="Picture 1347" descr="F-LED201 new design">
          <a:extLst>
            <a:ext uri="{FF2B5EF4-FFF2-40B4-BE49-F238E27FC236}">
              <a16:creationId xmlns:a16="http://schemas.microsoft.com/office/drawing/2014/main" id="{F3531832-FCA4-4791-8568-1D34753C3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63" name="Picture 1347" descr="F-LED201 new design">
          <a:extLst>
            <a:ext uri="{FF2B5EF4-FFF2-40B4-BE49-F238E27FC236}">
              <a16:creationId xmlns:a16="http://schemas.microsoft.com/office/drawing/2014/main" id="{A3C047C4-B825-4C14-BFB7-D1A66215C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64" name="Picture 1347" descr="F-LED201 new design">
          <a:extLst>
            <a:ext uri="{FF2B5EF4-FFF2-40B4-BE49-F238E27FC236}">
              <a16:creationId xmlns:a16="http://schemas.microsoft.com/office/drawing/2014/main" id="{BBC66D6E-F16F-4336-9D97-53B8C7EAC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65" name="Picture 1347" descr="F-LED201 new design">
          <a:extLst>
            <a:ext uri="{FF2B5EF4-FFF2-40B4-BE49-F238E27FC236}">
              <a16:creationId xmlns:a16="http://schemas.microsoft.com/office/drawing/2014/main" id="{9633D576-F0DF-4ED2-8FB1-79EDFDE7F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66" name="Picture 1347" descr="F-LED201 new design">
          <a:extLst>
            <a:ext uri="{FF2B5EF4-FFF2-40B4-BE49-F238E27FC236}">
              <a16:creationId xmlns:a16="http://schemas.microsoft.com/office/drawing/2014/main" id="{56A1CCCE-5F9A-4EDE-B8B2-9906E5970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67" name="Picture 1347" descr="F-LED201 new design">
          <a:extLst>
            <a:ext uri="{FF2B5EF4-FFF2-40B4-BE49-F238E27FC236}">
              <a16:creationId xmlns:a16="http://schemas.microsoft.com/office/drawing/2014/main" id="{43EB89F4-1AFF-4D45-9927-7B9FB5E85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68" name="Picture 1347" descr="F-LED201 new design">
          <a:extLst>
            <a:ext uri="{FF2B5EF4-FFF2-40B4-BE49-F238E27FC236}">
              <a16:creationId xmlns:a16="http://schemas.microsoft.com/office/drawing/2014/main" id="{98EBD00F-EF46-429A-A293-708DB9CC2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69" name="Picture 1347" descr="F-LED201 new design">
          <a:extLst>
            <a:ext uri="{FF2B5EF4-FFF2-40B4-BE49-F238E27FC236}">
              <a16:creationId xmlns:a16="http://schemas.microsoft.com/office/drawing/2014/main" id="{66B8A19E-B3B3-43DD-9A5E-913E40E94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70" name="Picture 1347" descr="F-LED201 new design">
          <a:extLst>
            <a:ext uri="{FF2B5EF4-FFF2-40B4-BE49-F238E27FC236}">
              <a16:creationId xmlns:a16="http://schemas.microsoft.com/office/drawing/2014/main" id="{4A99EE0F-8294-4C03-ABB2-EE4C69D44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71" name="Picture 1347" descr="F-LED201 new design">
          <a:extLst>
            <a:ext uri="{FF2B5EF4-FFF2-40B4-BE49-F238E27FC236}">
              <a16:creationId xmlns:a16="http://schemas.microsoft.com/office/drawing/2014/main" id="{7B4694BE-57DF-4025-AE87-4B6102589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72" name="Picture 1347" descr="F-LED201 new design">
          <a:extLst>
            <a:ext uri="{FF2B5EF4-FFF2-40B4-BE49-F238E27FC236}">
              <a16:creationId xmlns:a16="http://schemas.microsoft.com/office/drawing/2014/main" id="{6BCFBB08-E985-4858-A148-D5EFE0A59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73" name="Picture 1347" descr="F-LED201 new design">
          <a:extLst>
            <a:ext uri="{FF2B5EF4-FFF2-40B4-BE49-F238E27FC236}">
              <a16:creationId xmlns:a16="http://schemas.microsoft.com/office/drawing/2014/main" id="{7269CFF3-57FA-4228-8139-3670E4043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74" name="Picture 1347" descr="F-LED201 new design">
          <a:extLst>
            <a:ext uri="{FF2B5EF4-FFF2-40B4-BE49-F238E27FC236}">
              <a16:creationId xmlns:a16="http://schemas.microsoft.com/office/drawing/2014/main" id="{88C81626-287A-4B69-8813-CDF07522A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75" name="Picture 1347" descr="F-LED201 new design">
          <a:extLst>
            <a:ext uri="{FF2B5EF4-FFF2-40B4-BE49-F238E27FC236}">
              <a16:creationId xmlns:a16="http://schemas.microsoft.com/office/drawing/2014/main" id="{84C99959-5CBE-4DC1-9C57-4B8FC92FF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76" name="Picture 1347" descr="F-LED201 new design">
          <a:extLst>
            <a:ext uri="{FF2B5EF4-FFF2-40B4-BE49-F238E27FC236}">
              <a16:creationId xmlns:a16="http://schemas.microsoft.com/office/drawing/2014/main" id="{0F127426-E049-45C1-B964-91CEB5F88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77" name="Picture 1347" descr="F-LED201 new design">
          <a:extLst>
            <a:ext uri="{FF2B5EF4-FFF2-40B4-BE49-F238E27FC236}">
              <a16:creationId xmlns:a16="http://schemas.microsoft.com/office/drawing/2014/main" id="{4D73E2F8-1B18-457B-9677-7DBC9C6CE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78" name="Picture 1347" descr="F-LED201 new design">
          <a:extLst>
            <a:ext uri="{FF2B5EF4-FFF2-40B4-BE49-F238E27FC236}">
              <a16:creationId xmlns:a16="http://schemas.microsoft.com/office/drawing/2014/main" id="{84AC8F1C-CC56-457D-BFB2-E01180732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79" name="Picture 1347" descr="F-LED201 new design">
          <a:extLst>
            <a:ext uri="{FF2B5EF4-FFF2-40B4-BE49-F238E27FC236}">
              <a16:creationId xmlns:a16="http://schemas.microsoft.com/office/drawing/2014/main" id="{07E9B879-13CC-430B-A0C5-6946E5DC1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80" name="Picture 1347" descr="F-LED201 new design">
          <a:extLst>
            <a:ext uri="{FF2B5EF4-FFF2-40B4-BE49-F238E27FC236}">
              <a16:creationId xmlns:a16="http://schemas.microsoft.com/office/drawing/2014/main" id="{EF16CF73-29B1-4EB9-981E-8C68A2221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81" name="Picture 1347" descr="F-LED201 new design">
          <a:extLst>
            <a:ext uri="{FF2B5EF4-FFF2-40B4-BE49-F238E27FC236}">
              <a16:creationId xmlns:a16="http://schemas.microsoft.com/office/drawing/2014/main" id="{86EEF43C-2771-4B8C-984F-A9671A370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82" name="Picture 1347" descr="F-LED201 new design">
          <a:extLst>
            <a:ext uri="{FF2B5EF4-FFF2-40B4-BE49-F238E27FC236}">
              <a16:creationId xmlns:a16="http://schemas.microsoft.com/office/drawing/2014/main" id="{BA3E055C-C282-47BC-88A5-85E8A0366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83" name="Picture 1347" descr="F-LED201 new design">
          <a:extLst>
            <a:ext uri="{FF2B5EF4-FFF2-40B4-BE49-F238E27FC236}">
              <a16:creationId xmlns:a16="http://schemas.microsoft.com/office/drawing/2014/main" id="{875EAF81-6908-45DB-9C8D-C127B2591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84" name="Picture 1347" descr="F-LED201 new design">
          <a:extLst>
            <a:ext uri="{FF2B5EF4-FFF2-40B4-BE49-F238E27FC236}">
              <a16:creationId xmlns:a16="http://schemas.microsoft.com/office/drawing/2014/main" id="{A8DBCCE1-0958-48AF-BF30-181174BBE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85" name="Picture 1347" descr="F-LED201 new design">
          <a:extLst>
            <a:ext uri="{FF2B5EF4-FFF2-40B4-BE49-F238E27FC236}">
              <a16:creationId xmlns:a16="http://schemas.microsoft.com/office/drawing/2014/main" id="{E50246A3-1D5E-4EE3-A0EA-530E2FF64D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86" name="Picture 1347" descr="F-LED201 new design">
          <a:extLst>
            <a:ext uri="{FF2B5EF4-FFF2-40B4-BE49-F238E27FC236}">
              <a16:creationId xmlns:a16="http://schemas.microsoft.com/office/drawing/2014/main" id="{A6084283-64E8-40EB-84E7-E6234E946A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87" name="Picture 1347" descr="F-LED201 new design">
          <a:extLst>
            <a:ext uri="{FF2B5EF4-FFF2-40B4-BE49-F238E27FC236}">
              <a16:creationId xmlns:a16="http://schemas.microsoft.com/office/drawing/2014/main" id="{4CA7E298-3FA1-423D-8114-0B51D49D91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88" name="Picture 1347" descr="F-LED201 new design">
          <a:extLst>
            <a:ext uri="{FF2B5EF4-FFF2-40B4-BE49-F238E27FC236}">
              <a16:creationId xmlns:a16="http://schemas.microsoft.com/office/drawing/2014/main" id="{E1108E85-0F68-47E5-9745-925DC83F4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89" name="Picture 1347" descr="F-LED201 new design">
          <a:extLst>
            <a:ext uri="{FF2B5EF4-FFF2-40B4-BE49-F238E27FC236}">
              <a16:creationId xmlns:a16="http://schemas.microsoft.com/office/drawing/2014/main" id="{BC5CCBAC-0D4A-44A3-B512-4BCC7AC99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90" name="Picture 1347" descr="F-LED201 new design">
          <a:extLst>
            <a:ext uri="{FF2B5EF4-FFF2-40B4-BE49-F238E27FC236}">
              <a16:creationId xmlns:a16="http://schemas.microsoft.com/office/drawing/2014/main" id="{1FD80D2D-6323-401E-89A7-8D1827228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91" name="Picture 1347" descr="F-LED201 new design">
          <a:extLst>
            <a:ext uri="{FF2B5EF4-FFF2-40B4-BE49-F238E27FC236}">
              <a16:creationId xmlns:a16="http://schemas.microsoft.com/office/drawing/2014/main" id="{14EB402E-9965-4DE5-9F2D-DE36FCB1E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92" name="Picture 1347" descr="F-LED201 new design">
          <a:extLst>
            <a:ext uri="{FF2B5EF4-FFF2-40B4-BE49-F238E27FC236}">
              <a16:creationId xmlns:a16="http://schemas.microsoft.com/office/drawing/2014/main" id="{72E2A2E0-AAF0-40D9-9522-D0C5AB1FD0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93" name="Picture 1347" descr="F-LED201 new design">
          <a:extLst>
            <a:ext uri="{FF2B5EF4-FFF2-40B4-BE49-F238E27FC236}">
              <a16:creationId xmlns:a16="http://schemas.microsoft.com/office/drawing/2014/main" id="{B36208FC-48C8-4D58-AF9C-C4756F3E4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94" name="Picture 1347" descr="F-LED201 new design">
          <a:extLst>
            <a:ext uri="{FF2B5EF4-FFF2-40B4-BE49-F238E27FC236}">
              <a16:creationId xmlns:a16="http://schemas.microsoft.com/office/drawing/2014/main" id="{CDE4A992-228E-4462-8ECF-923202E08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95" name="Picture 1347" descr="F-LED201 new design">
          <a:extLst>
            <a:ext uri="{FF2B5EF4-FFF2-40B4-BE49-F238E27FC236}">
              <a16:creationId xmlns:a16="http://schemas.microsoft.com/office/drawing/2014/main" id="{2D37E773-994F-4C6D-BF04-7BB0D05FB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96" name="Picture 1347" descr="F-LED201 new design">
          <a:extLst>
            <a:ext uri="{FF2B5EF4-FFF2-40B4-BE49-F238E27FC236}">
              <a16:creationId xmlns:a16="http://schemas.microsoft.com/office/drawing/2014/main" id="{44F6D6F0-6FE0-49FC-8DEC-2AD2E70D3B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97" name="Picture 1347" descr="F-LED201 new design">
          <a:extLst>
            <a:ext uri="{FF2B5EF4-FFF2-40B4-BE49-F238E27FC236}">
              <a16:creationId xmlns:a16="http://schemas.microsoft.com/office/drawing/2014/main" id="{4947C921-95EB-4EF2-8ECC-B76DCE456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98" name="Picture 1347" descr="F-LED201 new design">
          <a:extLst>
            <a:ext uri="{FF2B5EF4-FFF2-40B4-BE49-F238E27FC236}">
              <a16:creationId xmlns:a16="http://schemas.microsoft.com/office/drawing/2014/main" id="{BEF27358-E501-47A1-9D8C-F4C429AB8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599" name="Picture 1347" descr="F-LED201 new design">
          <a:extLst>
            <a:ext uri="{FF2B5EF4-FFF2-40B4-BE49-F238E27FC236}">
              <a16:creationId xmlns:a16="http://schemas.microsoft.com/office/drawing/2014/main" id="{0FF22589-586F-49A6-A1B4-01E42AC3F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00" name="Picture 1347" descr="F-LED201 new design">
          <a:extLst>
            <a:ext uri="{FF2B5EF4-FFF2-40B4-BE49-F238E27FC236}">
              <a16:creationId xmlns:a16="http://schemas.microsoft.com/office/drawing/2014/main" id="{4C810354-03AF-49CF-BD36-FB9192AD4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01" name="Picture 1347" descr="F-LED201 new design">
          <a:extLst>
            <a:ext uri="{FF2B5EF4-FFF2-40B4-BE49-F238E27FC236}">
              <a16:creationId xmlns:a16="http://schemas.microsoft.com/office/drawing/2014/main" id="{964DFC43-AE78-49B3-BCDC-C383F2852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02" name="Picture 1347" descr="F-LED201 new design">
          <a:extLst>
            <a:ext uri="{FF2B5EF4-FFF2-40B4-BE49-F238E27FC236}">
              <a16:creationId xmlns:a16="http://schemas.microsoft.com/office/drawing/2014/main" id="{0487A414-1619-42E3-840E-430DC00F2D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03" name="Picture 1347" descr="F-LED201 new design">
          <a:extLst>
            <a:ext uri="{FF2B5EF4-FFF2-40B4-BE49-F238E27FC236}">
              <a16:creationId xmlns:a16="http://schemas.microsoft.com/office/drawing/2014/main" id="{064A96E7-3D9B-4413-82BF-BEA758C0A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04" name="Picture 1347" descr="F-LED201 new design">
          <a:extLst>
            <a:ext uri="{FF2B5EF4-FFF2-40B4-BE49-F238E27FC236}">
              <a16:creationId xmlns:a16="http://schemas.microsoft.com/office/drawing/2014/main" id="{9F293DBD-0709-4561-AE0D-E7BF5DD9E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05" name="Picture 1347" descr="F-LED201 new design">
          <a:extLst>
            <a:ext uri="{FF2B5EF4-FFF2-40B4-BE49-F238E27FC236}">
              <a16:creationId xmlns:a16="http://schemas.microsoft.com/office/drawing/2014/main" id="{65BCD21C-D2D8-4B79-B1C6-7756FC8B82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06" name="Picture 1347" descr="F-LED201 new design">
          <a:extLst>
            <a:ext uri="{FF2B5EF4-FFF2-40B4-BE49-F238E27FC236}">
              <a16:creationId xmlns:a16="http://schemas.microsoft.com/office/drawing/2014/main" id="{200ADCBA-FEBA-4BD1-A123-A2AA6518B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07" name="Picture 1347" descr="F-LED201 new design">
          <a:extLst>
            <a:ext uri="{FF2B5EF4-FFF2-40B4-BE49-F238E27FC236}">
              <a16:creationId xmlns:a16="http://schemas.microsoft.com/office/drawing/2014/main" id="{49B836F3-9FD7-4126-A372-4A9581210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08" name="Picture 1347" descr="F-LED201 new design">
          <a:extLst>
            <a:ext uri="{FF2B5EF4-FFF2-40B4-BE49-F238E27FC236}">
              <a16:creationId xmlns:a16="http://schemas.microsoft.com/office/drawing/2014/main" id="{2B57B08F-5DB5-42ED-AF00-C32CF59C6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09" name="Picture 1347" descr="F-LED201 new design">
          <a:extLst>
            <a:ext uri="{FF2B5EF4-FFF2-40B4-BE49-F238E27FC236}">
              <a16:creationId xmlns:a16="http://schemas.microsoft.com/office/drawing/2014/main" id="{CF8B4FF7-1104-4E7B-9A1F-BF2FE87D29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10" name="Picture 1347" descr="F-LED201 new design">
          <a:extLst>
            <a:ext uri="{FF2B5EF4-FFF2-40B4-BE49-F238E27FC236}">
              <a16:creationId xmlns:a16="http://schemas.microsoft.com/office/drawing/2014/main" id="{316B0424-927B-442C-8279-DD74B2A1C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11" name="Picture 1347" descr="F-LED201 new design">
          <a:extLst>
            <a:ext uri="{FF2B5EF4-FFF2-40B4-BE49-F238E27FC236}">
              <a16:creationId xmlns:a16="http://schemas.microsoft.com/office/drawing/2014/main" id="{64D4BA37-8C32-4961-81D3-60F1E03DC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12" name="Picture 1347" descr="F-LED201 new design">
          <a:extLst>
            <a:ext uri="{FF2B5EF4-FFF2-40B4-BE49-F238E27FC236}">
              <a16:creationId xmlns:a16="http://schemas.microsoft.com/office/drawing/2014/main" id="{C1F8F3E3-567E-49C2-9486-50D6F5DCD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13" name="Picture 1347" descr="F-LED201 new design">
          <a:extLst>
            <a:ext uri="{FF2B5EF4-FFF2-40B4-BE49-F238E27FC236}">
              <a16:creationId xmlns:a16="http://schemas.microsoft.com/office/drawing/2014/main" id="{65368008-E98A-4AD5-8E88-4B2B62C14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14" name="Picture 1347" descr="F-LED201 new design">
          <a:extLst>
            <a:ext uri="{FF2B5EF4-FFF2-40B4-BE49-F238E27FC236}">
              <a16:creationId xmlns:a16="http://schemas.microsoft.com/office/drawing/2014/main" id="{8ACF10AF-EE92-47F3-9DBA-B8AF06267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15" name="Picture 1347" descr="F-LED201 new design">
          <a:extLst>
            <a:ext uri="{FF2B5EF4-FFF2-40B4-BE49-F238E27FC236}">
              <a16:creationId xmlns:a16="http://schemas.microsoft.com/office/drawing/2014/main" id="{AFF88C2F-09E8-465B-93B1-02FD3EFE1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16" name="Picture 1347" descr="F-LED201 new design">
          <a:extLst>
            <a:ext uri="{FF2B5EF4-FFF2-40B4-BE49-F238E27FC236}">
              <a16:creationId xmlns:a16="http://schemas.microsoft.com/office/drawing/2014/main" id="{8F03D34D-565C-4D0E-8C20-AA253957E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17" name="Picture 1347" descr="F-LED201 new design">
          <a:extLst>
            <a:ext uri="{FF2B5EF4-FFF2-40B4-BE49-F238E27FC236}">
              <a16:creationId xmlns:a16="http://schemas.microsoft.com/office/drawing/2014/main" id="{4D3C80EC-E1BC-477C-A4CA-325E29AF1D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18" name="Picture 1347" descr="F-LED201 new design">
          <a:extLst>
            <a:ext uri="{FF2B5EF4-FFF2-40B4-BE49-F238E27FC236}">
              <a16:creationId xmlns:a16="http://schemas.microsoft.com/office/drawing/2014/main" id="{7AB8D038-5510-4C26-A6F8-7D303CDA3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19" name="Picture 1347" descr="F-LED201 new design">
          <a:extLst>
            <a:ext uri="{FF2B5EF4-FFF2-40B4-BE49-F238E27FC236}">
              <a16:creationId xmlns:a16="http://schemas.microsoft.com/office/drawing/2014/main" id="{C734DF76-7CE4-45FC-B438-621232838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20" name="Picture 1347" descr="F-LED201 new design">
          <a:extLst>
            <a:ext uri="{FF2B5EF4-FFF2-40B4-BE49-F238E27FC236}">
              <a16:creationId xmlns:a16="http://schemas.microsoft.com/office/drawing/2014/main" id="{19436B5D-BFCF-424E-8EBB-A8080E6B6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21" name="Picture 1347" descr="F-LED201 new design">
          <a:extLst>
            <a:ext uri="{FF2B5EF4-FFF2-40B4-BE49-F238E27FC236}">
              <a16:creationId xmlns:a16="http://schemas.microsoft.com/office/drawing/2014/main" id="{36BAA76E-6471-44A1-85A6-3D0D3CA89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22" name="Picture 1347" descr="F-LED201 new design">
          <a:extLst>
            <a:ext uri="{FF2B5EF4-FFF2-40B4-BE49-F238E27FC236}">
              <a16:creationId xmlns:a16="http://schemas.microsoft.com/office/drawing/2014/main" id="{B651483A-5304-4212-8050-5D0DDE12C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23" name="Picture 1347" descr="F-LED201 new design">
          <a:extLst>
            <a:ext uri="{FF2B5EF4-FFF2-40B4-BE49-F238E27FC236}">
              <a16:creationId xmlns:a16="http://schemas.microsoft.com/office/drawing/2014/main" id="{C0447102-C417-4365-BF1E-889DFC256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24" name="Picture 1347" descr="F-LED201 new design">
          <a:extLst>
            <a:ext uri="{FF2B5EF4-FFF2-40B4-BE49-F238E27FC236}">
              <a16:creationId xmlns:a16="http://schemas.microsoft.com/office/drawing/2014/main" id="{9DB752CE-98EA-476B-B677-EA88742048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25" name="Picture 1347" descr="F-LED201 new design">
          <a:extLst>
            <a:ext uri="{FF2B5EF4-FFF2-40B4-BE49-F238E27FC236}">
              <a16:creationId xmlns:a16="http://schemas.microsoft.com/office/drawing/2014/main" id="{8A95CBC6-5160-4045-BF1C-28919DF8B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26" name="Picture 1347" descr="F-LED201 new design">
          <a:extLst>
            <a:ext uri="{FF2B5EF4-FFF2-40B4-BE49-F238E27FC236}">
              <a16:creationId xmlns:a16="http://schemas.microsoft.com/office/drawing/2014/main" id="{32FABF70-D6A1-4672-9853-D994748A3F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27" name="Picture 1347" descr="F-LED201 new design">
          <a:extLst>
            <a:ext uri="{FF2B5EF4-FFF2-40B4-BE49-F238E27FC236}">
              <a16:creationId xmlns:a16="http://schemas.microsoft.com/office/drawing/2014/main" id="{BD6F1A4A-4944-4274-B17E-7E7CD553A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28" name="Picture 1347" descr="F-LED201 new design">
          <a:extLst>
            <a:ext uri="{FF2B5EF4-FFF2-40B4-BE49-F238E27FC236}">
              <a16:creationId xmlns:a16="http://schemas.microsoft.com/office/drawing/2014/main" id="{E5C546EA-1079-4F20-84A0-7516AA8C1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29" name="Picture 1347" descr="F-LED201 new design">
          <a:extLst>
            <a:ext uri="{FF2B5EF4-FFF2-40B4-BE49-F238E27FC236}">
              <a16:creationId xmlns:a16="http://schemas.microsoft.com/office/drawing/2014/main" id="{F7678AFF-6FEE-44D9-AAAF-C3E6E6598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30" name="Picture 1347" descr="F-LED201 new design">
          <a:extLst>
            <a:ext uri="{FF2B5EF4-FFF2-40B4-BE49-F238E27FC236}">
              <a16:creationId xmlns:a16="http://schemas.microsoft.com/office/drawing/2014/main" id="{8CABF1F6-AAED-4FAE-8531-3A3531834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31" name="Picture 1347" descr="F-LED201 new design">
          <a:extLst>
            <a:ext uri="{FF2B5EF4-FFF2-40B4-BE49-F238E27FC236}">
              <a16:creationId xmlns:a16="http://schemas.microsoft.com/office/drawing/2014/main" id="{DE40B179-3D20-40EE-A89F-BDC02C57E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32" name="Picture 1347" descr="F-LED201 new design">
          <a:extLst>
            <a:ext uri="{FF2B5EF4-FFF2-40B4-BE49-F238E27FC236}">
              <a16:creationId xmlns:a16="http://schemas.microsoft.com/office/drawing/2014/main" id="{C021063C-15FF-4918-8D77-BE87E6300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33" name="Picture 1347" descr="F-LED201 new design">
          <a:extLst>
            <a:ext uri="{FF2B5EF4-FFF2-40B4-BE49-F238E27FC236}">
              <a16:creationId xmlns:a16="http://schemas.microsoft.com/office/drawing/2014/main" id="{BB5A272E-522B-4BF0-B58C-5633D3573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34" name="Picture 1347" descr="F-LED201 new design">
          <a:extLst>
            <a:ext uri="{FF2B5EF4-FFF2-40B4-BE49-F238E27FC236}">
              <a16:creationId xmlns:a16="http://schemas.microsoft.com/office/drawing/2014/main" id="{F562C0F0-B076-4898-92F1-47F9324E5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35" name="Picture 1347" descr="F-LED201 new design">
          <a:extLst>
            <a:ext uri="{FF2B5EF4-FFF2-40B4-BE49-F238E27FC236}">
              <a16:creationId xmlns:a16="http://schemas.microsoft.com/office/drawing/2014/main" id="{03709607-2910-4914-8C5A-1F174700C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36" name="Picture 1347" descr="F-LED201 new design">
          <a:extLst>
            <a:ext uri="{FF2B5EF4-FFF2-40B4-BE49-F238E27FC236}">
              <a16:creationId xmlns:a16="http://schemas.microsoft.com/office/drawing/2014/main" id="{A5E28696-384A-4F5A-A7C3-965FBF625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37" name="Picture 1347" descr="F-LED201 new design">
          <a:extLst>
            <a:ext uri="{FF2B5EF4-FFF2-40B4-BE49-F238E27FC236}">
              <a16:creationId xmlns:a16="http://schemas.microsoft.com/office/drawing/2014/main" id="{47D23B15-6AEC-442C-8141-4509A84E1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38" name="Picture 1347" descr="F-LED201 new design">
          <a:extLst>
            <a:ext uri="{FF2B5EF4-FFF2-40B4-BE49-F238E27FC236}">
              <a16:creationId xmlns:a16="http://schemas.microsoft.com/office/drawing/2014/main" id="{0AA226E4-C350-4C7D-BDF4-3C9425E05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39" name="Picture 1347" descr="F-LED201 new design">
          <a:extLst>
            <a:ext uri="{FF2B5EF4-FFF2-40B4-BE49-F238E27FC236}">
              <a16:creationId xmlns:a16="http://schemas.microsoft.com/office/drawing/2014/main" id="{8A72262A-49DE-49C7-856E-D4CC8B879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40" name="Picture 1347" descr="F-LED201 new design">
          <a:extLst>
            <a:ext uri="{FF2B5EF4-FFF2-40B4-BE49-F238E27FC236}">
              <a16:creationId xmlns:a16="http://schemas.microsoft.com/office/drawing/2014/main" id="{F86530B5-7E61-45E9-B3C6-ABE847AAC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41" name="Picture 1347" descr="F-LED201 new design">
          <a:extLst>
            <a:ext uri="{FF2B5EF4-FFF2-40B4-BE49-F238E27FC236}">
              <a16:creationId xmlns:a16="http://schemas.microsoft.com/office/drawing/2014/main" id="{17BBE2D6-B264-46A5-B51A-C55DBE511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42" name="Picture 1347" descr="F-LED201 new design">
          <a:extLst>
            <a:ext uri="{FF2B5EF4-FFF2-40B4-BE49-F238E27FC236}">
              <a16:creationId xmlns:a16="http://schemas.microsoft.com/office/drawing/2014/main" id="{FD3C455E-E612-4F9F-8889-A1E7D0674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43" name="Picture 1347" descr="F-LED201 new design">
          <a:extLst>
            <a:ext uri="{FF2B5EF4-FFF2-40B4-BE49-F238E27FC236}">
              <a16:creationId xmlns:a16="http://schemas.microsoft.com/office/drawing/2014/main" id="{5D848D63-F34D-4855-AB02-4743DD947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44" name="Picture 1347" descr="F-LED201 new design">
          <a:extLst>
            <a:ext uri="{FF2B5EF4-FFF2-40B4-BE49-F238E27FC236}">
              <a16:creationId xmlns:a16="http://schemas.microsoft.com/office/drawing/2014/main" id="{F41385F5-C51A-42B5-B59C-EAD88BB57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45" name="Picture 1347" descr="F-LED201 new design">
          <a:extLst>
            <a:ext uri="{FF2B5EF4-FFF2-40B4-BE49-F238E27FC236}">
              <a16:creationId xmlns:a16="http://schemas.microsoft.com/office/drawing/2014/main" id="{5C110418-B619-4CD9-AC85-866C398814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46" name="Picture 1347" descr="F-LED201 new design">
          <a:extLst>
            <a:ext uri="{FF2B5EF4-FFF2-40B4-BE49-F238E27FC236}">
              <a16:creationId xmlns:a16="http://schemas.microsoft.com/office/drawing/2014/main" id="{D66E9726-7ACC-4A24-AD82-548A809B9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47" name="Picture 1347" descr="F-LED201 new design">
          <a:extLst>
            <a:ext uri="{FF2B5EF4-FFF2-40B4-BE49-F238E27FC236}">
              <a16:creationId xmlns:a16="http://schemas.microsoft.com/office/drawing/2014/main" id="{B4C8BC91-B675-43FC-A699-F254CA0BA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48" name="Picture 1347" descr="F-LED201 new design">
          <a:extLst>
            <a:ext uri="{FF2B5EF4-FFF2-40B4-BE49-F238E27FC236}">
              <a16:creationId xmlns:a16="http://schemas.microsoft.com/office/drawing/2014/main" id="{39B0592A-6701-4D62-A460-41DAA0A93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49" name="Picture 1347" descr="F-LED201 new design">
          <a:extLst>
            <a:ext uri="{FF2B5EF4-FFF2-40B4-BE49-F238E27FC236}">
              <a16:creationId xmlns:a16="http://schemas.microsoft.com/office/drawing/2014/main" id="{3DF61FAD-7775-42C9-98DA-F3116CD6D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50" name="Picture 1347" descr="F-LED201 new design">
          <a:extLst>
            <a:ext uri="{FF2B5EF4-FFF2-40B4-BE49-F238E27FC236}">
              <a16:creationId xmlns:a16="http://schemas.microsoft.com/office/drawing/2014/main" id="{AF702912-9E48-45E2-A4CE-E77A00BF5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51" name="Picture 1347" descr="F-LED201 new design">
          <a:extLst>
            <a:ext uri="{FF2B5EF4-FFF2-40B4-BE49-F238E27FC236}">
              <a16:creationId xmlns:a16="http://schemas.microsoft.com/office/drawing/2014/main" id="{9A165FA5-EC0B-45C9-B9BC-5BF2BD87E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52" name="Picture 1347" descr="F-LED201 new design">
          <a:extLst>
            <a:ext uri="{FF2B5EF4-FFF2-40B4-BE49-F238E27FC236}">
              <a16:creationId xmlns:a16="http://schemas.microsoft.com/office/drawing/2014/main" id="{0690359A-F427-4C08-BA58-71388CAD3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53" name="Picture 1347" descr="F-LED201 new design">
          <a:extLst>
            <a:ext uri="{FF2B5EF4-FFF2-40B4-BE49-F238E27FC236}">
              <a16:creationId xmlns:a16="http://schemas.microsoft.com/office/drawing/2014/main" id="{24902766-A404-4E9D-9B6E-C4D621359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54" name="Picture 1347" descr="F-LED201 new design">
          <a:extLst>
            <a:ext uri="{FF2B5EF4-FFF2-40B4-BE49-F238E27FC236}">
              <a16:creationId xmlns:a16="http://schemas.microsoft.com/office/drawing/2014/main" id="{61CD6374-9BF5-434E-BA39-39A6C7B16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55" name="Picture 1347" descr="F-LED201 new design">
          <a:extLst>
            <a:ext uri="{FF2B5EF4-FFF2-40B4-BE49-F238E27FC236}">
              <a16:creationId xmlns:a16="http://schemas.microsoft.com/office/drawing/2014/main" id="{11E110D9-8EEA-49EB-87CF-397D300E1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56" name="Picture 1347" descr="F-LED201 new design">
          <a:extLst>
            <a:ext uri="{FF2B5EF4-FFF2-40B4-BE49-F238E27FC236}">
              <a16:creationId xmlns:a16="http://schemas.microsoft.com/office/drawing/2014/main" id="{4B7E93C8-641A-4D44-B829-2FBCEAEB9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57" name="Picture 1347" descr="F-LED201 new design">
          <a:extLst>
            <a:ext uri="{FF2B5EF4-FFF2-40B4-BE49-F238E27FC236}">
              <a16:creationId xmlns:a16="http://schemas.microsoft.com/office/drawing/2014/main" id="{FFA19343-206A-4CAA-87A0-4D5477FFDA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58" name="Picture 1347" descr="F-LED201 new design">
          <a:extLst>
            <a:ext uri="{FF2B5EF4-FFF2-40B4-BE49-F238E27FC236}">
              <a16:creationId xmlns:a16="http://schemas.microsoft.com/office/drawing/2014/main" id="{F89BEE2C-7012-4B67-A638-EF1CA3EB6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59" name="Picture 1347" descr="F-LED201 new design">
          <a:extLst>
            <a:ext uri="{FF2B5EF4-FFF2-40B4-BE49-F238E27FC236}">
              <a16:creationId xmlns:a16="http://schemas.microsoft.com/office/drawing/2014/main" id="{1DA551F6-53CE-49C0-B192-FE1E89AFE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60" name="Picture 1347" descr="F-LED201 new design">
          <a:extLst>
            <a:ext uri="{FF2B5EF4-FFF2-40B4-BE49-F238E27FC236}">
              <a16:creationId xmlns:a16="http://schemas.microsoft.com/office/drawing/2014/main" id="{77F1C142-B5F4-49E8-AB01-BE546AB42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61" name="Picture 1347" descr="F-LED201 new design">
          <a:extLst>
            <a:ext uri="{FF2B5EF4-FFF2-40B4-BE49-F238E27FC236}">
              <a16:creationId xmlns:a16="http://schemas.microsoft.com/office/drawing/2014/main" id="{D68DCE00-C5B8-4CBB-9B0F-D4073281E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62" name="Picture 1347" descr="F-LED201 new design">
          <a:extLst>
            <a:ext uri="{FF2B5EF4-FFF2-40B4-BE49-F238E27FC236}">
              <a16:creationId xmlns:a16="http://schemas.microsoft.com/office/drawing/2014/main" id="{45B21E3E-1127-49FE-B5C3-1D8950168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63" name="Picture 1347" descr="F-LED201 new design">
          <a:extLst>
            <a:ext uri="{FF2B5EF4-FFF2-40B4-BE49-F238E27FC236}">
              <a16:creationId xmlns:a16="http://schemas.microsoft.com/office/drawing/2014/main" id="{44E738F2-3294-4AF3-9CE6-36B5FDFA80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64" name="Picture 1347" descr="F-LED201 new design">
          <a:extLst>
            <a:ext uri="{FF2B5EF4-FFF2-40B4-BE49-F238E27FC236}">
              <a16:creationId xmlns:a16="http://schemas.microsoft.com/office/drawing/2014/main" id="{12AF1FA3-EA4C-48C9-A78D-7B11B1B9D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65" name="Picture 1347" descr="F-LED201 new design">
          <a:extLst>
            <a:ext uri="{FF2B5EF4-FFF2-40B4-BE49-F238E27FC236}">
              <a16:creationId xmlns:a16="http://schemas.microsoft.com/office/drawing/2014/main" id="{BAAF1F98-41D8-43F3-B5CD-EB7F042A2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66" name="Picture 1347" descr="F-LED201 new design">
          <a:extLst>
            <a:ext uri="{FF2B5EF4-FFF2-40B4-BE49-F238E27FC236}">
              <a16:creationId xmlns:a16="http://schemas.microsoft.com/office/drawing/2014/main" id="{2047F321-0820-4876-9FE7-5E183E5FA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67" name="Picture 1347" descr="F-LED201 new design">
          <a:extLst>
            <a:ext uri="{FF2B5EF4-FFF2-40B4-BE49-F238E27FC236}">
              <a16:creationId xmlns:a16="http://schemas.microsoft.com/office/drawing/2014/main" id="{D192968A-8AD1-4186-94F3-9B204BCC5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68" name="Picture 1347" descr="F-LED201 new design">
          <a:extLst>
            <a:ext uri="{FF2B5EF4-FFF2-40B4-BE49-F238E27FC236}">
              <a16:creationId xmlns:a16="http://schemas.microsoft.com/office/drawing/2014/main" id="{153CC263-B40A-4C97-B133-4765BB911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69" name="Picture 1347" descr="F-LED201 new design">
          <a:extLst>
            <a:ext uri="{FF2B5EF4-FFF2-40B4-BE49-F238E27FC236}">
              <a16:creationId xmlns:a16="http://schemas.microsoft.com/office/drawing/2014/main" id="{46F57D99-A80F-400F-B8E7-FE9B5A444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70" name="Picture 1347" descr="F-LED201 new design">
          <a:extLst>
            <a:ext uri="{FF2B5EF4-FFF2-40B4-BE49-F238E27FC236}">
              <a16:creationId xmlns:a16="http://schemas.microsoft.com/office/drawing/2014/main" id="{3329903C-5933-4A46-B339-BD3C946862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71" name="Picture 1347" descr="F-LED201 new design">
          <a:extLst>
            <a:ext uri="{FF2B5EF4-FFF2-40B4-BE49-F238E27FC236}">
              <a16:creationId xmlns:a16="http://schemas.microsoft.com/office/drawing/2014/main" id="{7BAB8868-126D-4EDE-BE82-DE3E9224A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72" name="Picture 1347" descr="F-LED201 new design">
          <a:extLst>
            <a:ext uri="{FF2B5EF4-FFF2-40B4-BE49-F238E27FC236}">
              <a16:creationId xmlns:a16="http://schemas.microsoft.com/office/drawing/2014/main" id="{2E85B17F-CD19-4052-87B3-F988F4A70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73" name="Picture 1347" descr="F-LED201 new design">
          <a:extLst>
            <a:ext uri="{FF2B5EF4-FFF2-40B4-BE49-F238E27FC236}">
              <a16:creationId xmlns:a16="http://schemas.microsoft.com/office/drawing/2014/main" id="{203336A2-7AB6-4D40-929B-105988C9B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74" name="Picture 1347" descr="F-LED201 new design">
          <a:extLst>
            <a:ext uri="{FF2B5EF4-FFF2-40B4-BE49-F238E27FC236}">
              <a16:creationId xmlns:a16="http://schemas.microsoft.com/office/drawing/2014/main" id="{B4676DCF-4ABA-47CC-955A-D516F4FEF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75" name="Picture 1347" descr="F-LED201 new design">
          <a:extLst>
            <a:ext uri="{FF2B5EF4-FFF2-40B4-BE49-F238E27FC236}">
              <a16:creationId xmlns:a16="http://schemas.microsoft.com/office/drawing/2014/main" id="{C77BFAD1-4FCA-44D5-9D07-9858921CE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76" name="Picture 1347" descr="F-LED201 new design">
          <a:extLst>
            <a:ext uri="{FF2B5EF4-FFF2-40B4-BE49-F238E27FC236}">
              <a16:creationId xmlns:a16="http://schemas.microsoft.com/office/drawing/2014/main" id="{239D72A4-AB84-4ED7-8F34-621EFB557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77" name="Picture 1347" descr="F-LED201 new design">
          <a:extLst>
            <a:ext uri="{FF2B5EF4-FFF2-40B4-BE49-F238E27FC236}">
              <a16:creationId xmlns:a16="http://schemas.microsoft.com/office/drawing/2014/main" id="{DBE25559-3186-48CA-851E-882DB0196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78" name="Picture 1347" descr="F-LED201 new design">
          <a:extLst>
            <a:ext uri="{FF2B5EF4-FFF2-40B4-BE49-F238E27FC236}">
              <a16:creationId xmlns:a16="http://schemas.microsoft.com/office/drawing/2014/main" id="{23C03863-7FF9-465E-8261-EFF2637B0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79" name="Picture 1347" descr="F-LED201 new design">
          <a:extLst>
            <a:ext uri="{FF2B5EF4-FFF2-40B4-BE49-F238E27FC236}">
              <a16:creationId xmlns:a16="http://schemas.microsoft.com/office/drawing/2014/main" id="{F3B5E5FD-DE9E-400C-8C5E-3CC2B51E90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80" name="Picture 1347" descr="F-LED201 new design">
          <a:extLst>
            <a:ext uri="{FF2B5EF4-FFF2-40B4-BE49-F238E27FC236}">
              <a16:creationId xmlns:a16="http://schemas.microsoft.com/office/drawing/2014/main" id="{3C9ECC9A-2FDE-42D6-ABE7-B20599F2D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81" name="Picture 1347" descr="F-LED201 new design">
          <a:extLst>
            <a:ext uri="{FF2B5EF4-FFF2-40B4-BE49-F238E27FC236}">
              <a16:creationId xmlns:a16="http://schemas.microsoft.com/office/drawing/2014/main" id="{5CBF13AA-B805-40AD-9120-ECFF58217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82" name="Picture 1347" descr="F-LED201 new design">
          <a:extLst>
            <a:ext uri="{FF2B5EF4-FFF2-40B4-BE49-F238E27FC236}">
              <a16:creationId xmlns:a16="http://schemas.microsoft.com/office/drawing/2014/main" id="{4F5FF51B-F129-4C93-9BAC-36708C1B5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83" name="Picture 1347" descr="F-LED201 new design">
          <a:extLst>
            <a:ext uri="{FF2B5EF4-FFF2-40B4-BE49-F238E27FC236}">
              <a16:creationId xmlns:a16="http://schemas.microsoft.com/office/drawing/2014/main" id="{0CF41C2F-35D2-48C2-AC31-3B35E5977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84" name="Picture 1347" descr="F-LED201 new design">
          <a:extLst>
            <a:ext uri="{FF2B5EF4-FFF2-40B4-BE49-F238E27FC236}">
              <a16:creationId xmlns:a16="http://schemas.microsoft.com/office/drawing/2014/main" id="{0AFF9145-B690-4C22-A78A-4275E5F54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85" name="Picture 1347" descr="F-LED201 new design">
          <a:extLst>
            <a:ext uri="{FF2B5EF4-FFF2-40B4-BE49-F238E27FC236}">
              <a16:creationId xmlns:a16="http://schemas.microsoft.com/office/drawing/2014/main" id="{F4469C02-7A2A-463D-A70C-A178C7D048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86" name="Picture 1347" descr="F-LED201 new design">
          <a:extLst>
            <a:ext uri="{FF2B5EF4-FFF2-40B4-BE49-F238E27FC236}">
              <a16:creationId xmlns:a16="http://schemas.microsoft.com/office/drawing/2014/main" id="{AFB71EBB-7781-4D7B-BBFB-4B02BEEC1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87" name="Picture 1347" descr="F-LED201 new design">
          <a:extLst>
            <a:ext uri="{FF2B5EF4-FFF2-40B4-BE49-F238E27FC236}">
              <a16:creationId xmlns:a16="http://schemas.microsoft.com/office/drawing/2014/main" id="{682A57D7-FC57-4210-9C6D-7878CFFED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88" name="Picture 1347" descr="F-LED201 new design">
          <a:extLst>
            <a:ext uri="{FF2B5EF4-FFF2-40B4-BE49-F238E27FC236}">
              <a16:creationId xmlns:a16="http://schemas.microsoft.com/office/drawing/2014/main" id="{09443BD4-8624-4217-BA39-36A063EA6F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89" name="Picture 1347" descr="F-LED201 new design">
          <a:extLst>
            <a:ext uri="{FF2B5EF4-FFF2-40B4-BE49-F238E27FC236}">
              <a16:creationId xmlns:a16="http://schemas.microsoft.com/office/drawing/2014/main" id="{ED34A639-4B22-4BB5-8283-89E3AA2AE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90" name="Picture 1347" descr="F-LED201 new design">
          <a:extLst>
            <a:ext uri="{FF2B5EF4-FFF2-40B4-BE49-F238E27FC236}">
              <a16:creationId xmlns:a16="http://schemas.microsoft.com/office/drawing/2014/main" id="{63B1F042-3A1C-418E-8402-55539884DE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91" name="Picture 1347" descr="F-LED201 new design">
          <a:extLst>
            <a:ext uri="{FF2B5EF4-FFF2-40B4-BE49-F238E27FC236}">
              <a16:creationId xmlns:a16="http://schemas.microsoft.com/office/drawing/2014/main" id="{EB8170A2-7F6B-4B37-A89C-ADC05E4DE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92" name="Picture 1347" descr="F-LED201 new design">
          <a:extLst>
            <a:ext uri="{FF2B5EF4-FFF2-40B4-BE49-F238E27FC236}">
              <a16:creationId xmlns:a16="http://schemas.microsoft.com/office/drawing/2014/main" id="{769FB1C1-DB1E-4768-BAFF-AE2C0DE58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93" name="Picture 1347" descr="F-LED201 new design">
          <a:extLst>
            <a:ext uri="{FF2B5EF4-FFF2-40B4-BE49-F238E27FC236}">
              <a16:creationId xmlns:a16="http://schemas.microsoft.com/office/drawing/2014/main" id="{6EAD55C0-8EC6-47D9-BCF1-16EAACACFE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94" name="Picture 1347" descr="F-LED201 new design">
          <a:extLst>
            <a:ext uri="{FF2B5EF4-FFF2-40B4-BE49-F238E27FC236}">
              <a16:creationId xmlns:a16="http://schemas.microsoft.com/office/drawing/2014/main" id="{9F3B653A-4EF7-40EA-8C43-5000DDD4F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95" name="Picture 1347" descr="F-LED201 new design">
          <a:extLst>
            <a:ext uri="{FF2B5EF4-FFF2-40B4-BE49-F238E27FC236}">
              <a16:creationId xmlns:a16="http://schemas.microsoft.com/office/drawing/2014/main" id="{2DDC1FBA-B893-42E7-BBCC-0AB8D3377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96" name="Picture 1347" descr="F-LED201 new design">
          <a:extLst>
            <a:ext uri="{FF2B5EF4-FFF2-40B4-BE49-F238E27FC236}">
              <a16:creationId xmlns:a16="http://schemas.microsoft.com/office/drawing/2014/main" id="{EB7D4A5E-B27E-4068-87BA-C8F64875D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97" name="Picture 1347" descr="F-LED201 new design">
          <a:extLst>
            <a:ext uri="{FF2B5EF4-FFF2-40B4-BE49-F238E27FC236}">
              <a16:creationId xmlns:a16="http://schemas.microsoft.com/office/drawing/2014/main" id="{18178BCA-76E9-49BB-95B8-D1DF2F4C1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98" name="Picture 1347" descr="F-LED201 new design">
          <a:extLst>
            <a:ext uri="{FF2B5EF4-FFF2-40B4-BE49-F238E27FC236}">
              <a16:creationId xmlns:a16="http://schemas.microsoft.com/office/drawing/2014/main" id="{25FFDA63-AE6B-4C77-A9EE-2B32874BC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699" name="Picture 1347" descr="F-LED201 new design">
          <a:extLst>
            <a:ext uri="{FF2B5EF4-FFF2-40B4-BE49-F238E27FC236}">
              <a16:creationId xmlns:a16="http://schemas.microsoft.com/office/drawing/2014/main" id="{CCCA4330-793B-4AF7-AFA5-42F161AC4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00" name="Picture 1347" descr="F-LED201 new design">
          <a:extLst>
            <a:ext uri="{FF2B5EF4-FFF2-40B4-BE49-F238E27FC236}">
              <a16:creationId xmlns:a16="http://schemas.microsoft.com/office/drawing/2014/main" id="{88B5D6A8-7138-4108-BEE5-5CEC87651C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01" name="Picture 1347" descr="F-LED201 new design">
          <a:extLst>
            <a:ext uri="{FF2B5EF4-FFF2-40B4-BE49-F238E27FC236}">
              <a16:creationId xmlns:a16="http://schemas.microsoft.com/office/drawing/2014/main" id="{68D8AF4C-1755-4C47-9785-E556DA7A9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02" name="Picture 1347" descr="F-LED201 new design">
          <a:extLst>
            <a:ext uri="{FF2B5EF4-FFF2-40B4-BE49-F238E27FC236}">
              <a16:creationId xmlns:a16="http://schemas.microsoft.com/office/drawing/2014/main" id="{11844DF8-7DAF-4671-AE88-594E64EDB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03" name="Picture 1347" descr="F-LED201 new design">
          <a:extLst>
            <a:ext uri="{FF2B5EF4-FFF2-40B4-BE49-F238E27FC236}">
              <a16:creationId xmlns:a16="http://schemas.microsoft.com/office/drawing/2014/main" id="{2C27B859-573F-450F-B3BC-A340835D7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04" name="Picture 1347" descr="F-LED201 new design">
          <a:extLst>
            <a:ext uri="{FF2B5EF4-FFF2-40B4-BE49-F238E27FC236}">
              <a16:creationId xmlns:a16="http://schemas.microsoft.com/office/drawing/2014/main" id="{0731B000-E44D-45CF-AC12-A2234C1A2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05" name="Picture 1347" descr="F-LED201 new design">
          <a:extLst>
            <a:ext uri="{FF2B5EF4-FFF2-40B4-BE49-F238E27FC236}">
              <a16:creationId xmlns:a16="http://schemas.microsoft.com/office/drawing/2014/main" id="{B99E0D7B-31EE-4355-8ED7-715E84E4F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06" name="Picture 1347" descr="F-LED201 new design">
          <a:extLst>
            <a:ext uri="{FF2B5EF4-FFF2-40B4-BE49-F238E27FC236}">
              <a16:creationId xmlns:a16="http://schemas.microsoft.com/office/drawing/2014/main" id="{BFEB5A7A-5271-412C-BCBC-3ADE84474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07" name="Picture 1347" descr="F-LED201 new design">
          <a:extLst>
            <a:ext uri="{FF2B5EF4-FFF2-40B4-BE49-F238E27FC236}">
              <a16:creationId xmlns:a16="http://schemas.microsoft.com/office/drawing/2014/main" id="{5681371D-43D0-46A4-AC4E-B9F1B53CD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08" name="Picture 1347" descr="F-LED201 new design">
          <a:extLst>
            <a:ext uri="{FF2B5EF4-FFF2-40B4-BE49-F238E27FC236}">
              <a16:creationId xmlns:a16="http://schemas.microsoft.com/office/drawing/2014/main" id="{E6F07301-45CA-44D0-B45A-AADF3CA55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09" name="Picture 1347" descr="F-LED201 new design">
          <a:extLst>
            <a:ext uri="{FF2B5EF4-FFF2-40B4-BE49-F238E27FC236}">
              <a16:creationId xmlns:a16="http://schemas.microsoft.com/office/drawing/2014/main" id="{44CC32D9-B1B8-4680-B076-2CFC55A4E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10" name="Picture 1347" descr="F-LED201 new design">
          <a:extLst>
            <a:ext uri="{FF2B5EF4-FFF2-40B4-BE49-F238E27FC236}">
              <a16:creationId xmlns:a16="http://schemas.microsoft.com/office/drawing/2014/main" id="{617EF90B-9E8E-48B9-8A69-0202B724C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11" name="Picture 1347" descr="F-LED201 new design">
          <a:extLst>
            <a:ext uri="{FF2B5EF4-FFF2-40B4-BE49-F238E27FC236}">
              <a16:creationId xmlns:a16="http://schemas.microsoft.com/office/drawing/2014/main" id="{5220EFDE-FDFA-47FB-B863-F0ABCF9E1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12" name="Picture 1347" descr="F-LED201 new design">
          <a:extLst>
            <a:ext uri="{FF2B5EF4-FFF2-40B4-BE49-F238E27FC236}">
              <a16:creationId xmlns:a16="http://schemas.microsoft.com/office/drawing/2014/main" id="{77B77FAB-19BB-439C-A602-FE0AB1E53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13" name="Picture 1347" descr="F-LED201 new design">
          <a:extLst>
            <a:ext uri="{FF2B5EF4-FFF2-40B4-BE49-F238E27FC236}">
              <a16:creationId xmlns:a16="http://schemas.microsoft.com/office/drawing/2014/main" id="{219385CE-E6E8-4ACF-ACB1-6F38D02EF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14" name="Picture 1347" descr="F-LED201 new design">
          <a:extLst>
            <a:ext uri="{FF2B5EF4-FFF2-40B4-BE49-F238E27FC236}">
              <a16:creationId xmlns:a16="http://schemas.microsoft.com/office/drawing/2014/main" id="{B25A31AF-04AA-4AC9-8CA4-40B44ECC9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15" name="Picture 1347" descr="F-LED201 new design">
          <a:extLst>
            <a:ext uri="{FF2B5EF4-FFF2-40B4-BE49-F238E27FC236}">
              <a16:creationId xmlns:a16="http://schemas.microsoft.com/office/drawing/2014/main" id="{D2ACAD00-00EB-419F-B541-91BF31165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16" name="Picture 1347" descr="F-LED201 new design">
          <a:extLst>
            <a:ext uri="{FF2B5EF4-FFF2-40B4-BE49-F238E27FC236}">
              <a16:creationId xmlns:a16="http://schemas.microsoft.com/office/drawing/2014/main" id="{85AB41A0-8172-49AD-A341-2AE21D7EE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17" name="Picture 1347" descr="F-LED201 new design">
          <a:extLst>
            <a:ext uri="{FF2B5EF4-FFF2-40B4-BE49-F238E27FC236}">
              <a16:creationId xmlns:a16="http://schemas.microsoft.com/office/drawing/2014/main" id="{140FC875-E470-4D92-9C97-CD8317DA5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18" name="Picture 1347" descr="F-LED201 new design">
          <a:extLst>
            <a:ext uri="{FF2B5EF4-FFF2-40B4-BE49-F238E27FC236}">
              <a16:creationId xmlns:a16="http://schemas.microsoft.com/office/drawing/2014/main" id="{7F56A758-B546-4FDB-B5BF-AB759DF19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19" name="Picture 1347" descr="F-LED201 new design">
          <a:extLst>
            <a:ext uri="{FF2B5EF4-FFF2-40B4-BE49-F238E27FC236}">
              <a16:creationId xmlns:a16="http://schemas.microsoft.com/office/drawing/2014/main" id="{28FFD1BE-CFD8-4F84-BC33-7ABE0B995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20" name="Picture 1347" descr="F-LED201 new design">
          <a:extLst>
            <a:ext uri="{FF2B5EF4-FFF2-40B4-BE49-F238E27FC236}">
              <a16:creationId xmlns:a16="http://schemas.microsoft.com/office/drawing/2014/main" id="{20F7E698-0BED-4D13-BD08-70EA892B7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21" name="Picture 1347" descr="F-LED201 new design">
          <a:extLst>
            <a:ext uri="{FF2B5EF4-FFF2-40B4-BE49-F238E27FC236}">
              <a16:creationId xmlns:a16="http://schemas.microsoft.com/office/drawing/2014/main" id="{B27D2B6F-F1CB-4238-B6FC-4EC5070DF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22" name="Picture 1347" descr="F-LED201 new design">
          <a:extLst>
            <a:ext uri="{FF2B5EF4-FFF2-40B4-BE49-F238E27FC236}">
              <a16:creationId xmlns:a16="http://schemas.microsoft.com/office/drawing/2014/main" id="{B74A9545-BC28-4378-9EB9-0E84B91995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23" name="Picture 1347" descr="F-LED201 new design">
          <a:extLst>
            <a:ext uri="{FF2B5EF4-FFF2-40B4-BE49-F238E27FC236}">
              <a16:creationId xmlns:a16="http://schemas.microsoft.com/office/drawing/2014/main" id="{C3878909-F7F6-44B6-B8EB-2A05AC91F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24" name="Picture 1347" descr="F-LED201 new design">
          <a:extLst>
            <a:ext uri="{FF2B5EF4-FFF2-40B4-BE49-F238E27FC236}">
              <a16:creationId xmlns:a16="http://schemas.microsoft.com/office/drawing/2014/main" id="{1A220F30-31CC-4E37-B6D4-CFC78143C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25" name="Picture 1347" descr="F-LED201 new design">
          <a:extLst>
            <a:ext uri="{FF2B5EF4-FFF2-40B4-BE49-F238E27FC236}">
              <a16:creationId xmlns:a16="http://schemas.microsoft.com/office/drawing/2014/main" id="{86D30A3C-77F4-446F-A83E-4B9ABCE80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26" name="Picture 1347" descr="F-LED201 new design">
          <a:extLst>
            <a:ext uri="{FF2B5EF4-FFF2-40B4-BE49-F238E27FC236}">
              <a16:creationId xmlns:a16="http://schemas.microsoft.com/office/drawing/2014/main" id="{76E58FA8-9BDB-4149-AE20-906B3ECE5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27" name="Picture 1347" descr="F-LED201 new design">
          <a:extLst>
            <a:ext uri="{FF2B5EF4-FFF2-40B4-BE49-F238E27FC236}">
              <a16:creationId xmlns:a16="http://schemas.microsoft.com/office/drawing/2014/main" id="{8F64CA92-EF04-480E-B133-8674729CD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28" name="Picture 1347" descr="F-LED201 new design">
          <a:extLst>
            <a:ext uri="{FF2B5EF4-FFF2-40B4-BE49-F238E27FC236}">
              <a16:creationId xmlns:a16="http://schemas.microsoft.com/office/drawing/2014/main" id="{635264B3-6250-46CB-976A-002EE1F2C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29" name="Picture 1347" descr="F-LED201 new design">
          <a:extLst>
            <a:ext uri="{FF2B5EF4-FFF2-40B4-BE49-F238E27FC236}">
              <a16:creationId xmlns:a16="http://schemas.microsoft.com/office/drawing/2014/main" id="{BEF9A632-97A8-433F-A511-43C58D007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30" name="Picture 1347" descr="F-LED201 new design">
          <a:extLst>
            <a:ext uri="{FF2B5EF4-FFF2-40B4-BE49-F238E27FC236}">
              <a16:creationId xmlns:a16="http://schemas.microsoft.com/office/drawing/2014/main" id="{7E632645-D85E-48D0-8FA4-5C405E15E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31" name="Picture 1347" descr="F-LED201 new design">
          <a:extLst>
            <a:ext uri="{FF2B5EF4-FFF2-40B4-BE49-F238E27FC236}">
              <a16:creationId xmlns:a16="http://schemas.microsoft.com/office/drawing/2014/main" id="{EA36A3D8-A7D6-470E-8308-03BBF0D68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32" name="Picture 1347" descr="F-LED201 new design">
          <a:extLst>
            <a:ext uri="{FF2B5EF4-FFF2-40B4-BE49-F238E27FC236}">
              <a16:creationId xmlns:a16="http://schemas.microsoft.com/office/drawing/2014/main" id="{C89AEE29-5C7E-4D05-B06D-473A9E2D40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33" name="Picture 1347" descr="F-LED201 new design">
          <a:extLst>
            <a:ext uri="{FF2B5EF4-FFF2-40B4-BE49-F238E27FC236}">
              <a16:creationId xmlns:a16="http://schemas.microsoft.com/office/drawing/2014/main" id="{C0FACA23-3D70-4DA8-A015-9C5B9C41C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34" name="Picture 1347" descr="F-LED201 new design">
          <a:extLst>
            <a:ext uri="{FF2B5EF4-FFF2-40B4-BE49-F238E27FC236}">
              <a16:creationId xmlns:a16="http://schemas.microsoft.com/office/drawing/2014/main" id="{F91ACBB3-8723-4887-A2B5-32539F096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35" name="Picture 1347" descr="F-LED201 new design">
          <a:extLst>
            <a:ext uri="{FF2B5EF4-FFF2-40B4-BE49-F238E27FC236}">
              <a16:creationId xmlns:a16="http://schemas.microsoft.com/office/drawing/2014/main" id="{4E95E360-9397-4389-AA4E-F0C01E296D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36" name="Picture 1347" descr="F-LED201 new design">
          <a:extLst>
            <a:ext uri="{FF2B5EF4-FFF2-40B4-BE49-F238E27FC236}">
              <a16:creationId xmlns:a16="http://schemas.microsoft.com/office/drawing/2014/main" id="{41C3B96D-2D04-4C7B-9B47-CFAFD5178D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37" name="Picture 1347" descr="F-LED201 new design">
          <a:extLst>
            <a:ext uri="{FF2B5EF4-FFF2-40B4-BE49-F238E27FC236}">
              <a16:creationId xmlns:a16="http://schemas.microsoft.com/office/drawing/2014/main" id="{DCA6D652-F946-4134-94AC-A2481B492E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38" name="Picture 1347" descr="F-LED201 new design">
          <a:extLst>
            <a:ext uri="{FF2B5EF4-FFF2-40B4-BE49-F238E27FC236}">
              <a16:creationId xmlns:a16="http://schemas.microsoft.com/office/drawing/2014/main" id="{1A9E1B2F-B8ED-4A48-AF78-4E33CA2972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39" name="Picture 1347" descr="F-LED201 new design">
          <a:extLst>
            <a:ext uri="{FF2B5EF4-FFF2-40B4-BE49-F238E27FC236}">
              <a16:creationId xmlns:a16="http://schemas.microsoft.com/office/drawing/2014/main" id="{7DF2FA9F-E53A-4EC6-A51A-39BD3C6CA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40" name="Picture 1347" descr="F-LED201 new design">
          <a:extLst>
            <a:ext uri="{FF2B5EF4-FFF2-40B4-BE49-F238E27FC236}">
              <a16:creationId xmlns:a16="http://schemas.microsoft.com/office/drawing/2014/main" id="{7BF0FCA7-780D-4DD3-A129-1A8614878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41" name="Picture 1347" descr="F-LED201 new design">
          <a:extLst>
            <a:ext uri="{FF2B5EF4-FFF2-40B4-BE49-F238E27FC236}">
              <a16:creationId xmlns:a16="http://schemas.microsoft.com/office/drawing/2014/main" id="{B0E2186B-9D4C-4EC0-8E8B-ACF6E8582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42" name="Picture 1347" descr="F-LED201 new design">
          <a:extLst>
            <a:ext uri="{FF2B5EF4-FFF2-40B4-BE49-F238E27FC236}">
              <a16:creationId xmlns:a16="http://schemas.microsoft.com/office/drawing/2014/main" id="{8D1B4E4D-9A12-45AE-B59B-A796F6B19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43" name="Picture 1347" descr="F-LED201 new design">
          <a:extLst>
            <a:ext uri="{FF2B5EF4-FFF2-40B4-BE49-F238E27FC236}">
              <a16:creationId xmlns:a16="http://schemas.microsoft.com/office/drawing/2014/main" id="{1E9437E1-50E9-484F-AA24-D5F8C30B2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44" name="Picture 1347" descr="F-LED201 new design">
          <a:extLst>
            <a:ext uri="{FF2B5EF4-FFF2-40B4-BE49-F238E27FC236}">
              <a16:creationId xmlns:a16="http://schemas.microsoft.com/office/drawing/2014/main" id="{17DCE322-2312-4F7B-8AB9-EBBA17033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45" name="Picture 1347" descr="F-LED201 new design">
          <a:extLst>
            <a:ext uri="{FF2B5EF4-FFF2-40B4-BE49-F238E27FC236}">
              <a16:creationId xmlns:a16="http://schemas.microsoft.com/office/drawing/2014/main" id="{27311479-EB1E-44D0-BD68-CAADA7C37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46" name="Picture 1347" descr="F-LED201 new design">
          <a:extLst>
            <a:ext uri="{FF2B5EF4-FFF2-40B4-BE49-F238E27FC236}">
              <a16:creationId xmlns:a16="http://schemas.microsoft.com/office/drawing/2014/main" id="{67707D09-9D2E-4C76-96AF-14723EB2C4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47" name="Picture 1347" descr="F-LED201 new design">
          <a:extLst>
            <a:ext uri="{FF2B5EF4-FFF2-40B4-BE49-F238E27FC236}">
              <a16:creationId xmlns:a16="http://schemas.microsoft.com/office/drawing/2014/main" id="{C1F8467F-606A-4D7A-984F-770EF7D0A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48" name="Picture 1347" descr="F-LED201 new design">
          <a:extLst>
            <a:ext uri="{FF2B5EF4-FFF2-40B4-BE49-F238E27FC236}">
              <a16:creationId xmlns:a16="http://schemas.microsoft.com/office/drawing/2014/main" id="{9B120D93-3A09-4C5D-AB81-F4F45542F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49" name="Picture 1347" descr="F-LED201 new design">
          <a:extLst>
            <a:ext uri="{FF2B5EF4-FFF2-40B4-BE49-F238E27FC236}">
              <a16:creationId xmlns:a16="http://schemas.microsoft.com/office/drawing/2014/main" id="{959973C9-291C-429C-B4AA-DC880F7CC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50" name="Picture 1347" descr="F-LED201 new design">
          <a:extLst>
            <a:ext uri="{FF2B5EF4-FFF2-40B4-BE49-F238E27FC236}">
              <a16:creationId xmlns:a16="http://schemas.microsoft.com/office/drawing/2014/main" id="{D5170E75-8267-48C4-8DD9-A877A9CFD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51" name="Picture 1347" descr="F-LED201 new design">
          <a:extLst>
            <a:ext uri="{FF2B5EF4-FFF2-40B4-BE49-F238E27FC236}">
              <a16:creationId xmlns:a16="http://schemas.microsoft.com/office/drawing/2014/main" id="{38E4B8B3-9595-45FA-A06E-AB0747880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52" name="Picture 1347" descr="F-LED201 new design">
          <a:extLst>
            <a:ext uri="{FF2B5EF4-FFF2-40B4-BE49-F238E27FC236}">
              <a16:creationId xmlns:a16="http://schemas.microsoft.com/office/drawing/2014/main" id="{20FCEBEA-2CD7-41D0-84FB-CCC112C838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53" name="Picture 1347" descr="F-LED201 new design">
          <a:extLst>
            <a:ext uri="{FF2B5EF4-FFF2-40B4-BE49-F238E27FC236}">
              <a16:creationId xmlns:a16="http://schemas.microsoft.com/office/drawing/2014/main" id="{13991E94-BF7B-4897-A010-E4F175439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54" name="Picture 1347" descr="F-LED201 new design">
          <a:extLst>
            <a:ext uri="{FF2B5EF4-FFF2-40B4-BE49-F238E27FC236}">
              <a16:creationId xmlns:a16="http://schemas.microsoft.com/office/drawing/2014/main" id="{3E105394-52E5-405E-AF43-5497C1C736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55" name="Picture 1347" descr="F-LED201 new design">
          <a:extLst>
            <a:ext uri="{FF2B5EF4-FFF2-40B4-BE49-F238E27FC236}">
              <a16:creationId xmlns:a16="http://schemas.microsoft.com/office/drawing/2014/main" id="{6A196DCD-4D67-4CE5-9903-DF119E24A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56" name="Picture 1347" descr="F-LED201 new design">
          <a:extLst>
            <a:ext uri="{FF2B5EF4-FFF2-40B4-BE49-F238E27FC236}">
              <a16:creationId xmlns:a16="http://schemas.microsoft.com/office/drawing/2014/main" id="{90FE6BF5-C279-45DD-99DD-3298088E1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57" name="Picture 1347" descr="F-LED201 new design">
          <a:extLst>
            <a:ext uri="{FF2B5EF4-FFF2-40B4-BE49-F238E27FC236}">
              <a16:creationId xmlns:a16="http://schemas.microsoft.com/office/drawing/2014/main" id="{47E2D8F1-CA28-44B3-A5EC-827E2CE082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58" name="Picture 1347" descr="F-LED201 new design">
          <a:extLst>
            <a:ext uri="{FF2B5EF4-FFF2-40B4-BE49-F238E27FC236}">
              <a16:creationId xmlns:a16="http://schemas.microsoft.com/office/drawing/2014/main" id="{086CE12F-1B33-498A-9747-064B607D7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59" name="Picture 1347" descr="F-LED201 new design">
          <a:extLst>
            <a:ext uri="{FF2B5EF4-FFF2-40B4-BE49-F238E27FC236}">
              <a16:creationId xmlns:a16="http://schemas.microsoft.com/office/drawing/2014/main" id="{DD1B32A9-05ED-4B67-95ED-4C04D5D9A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60" name="Picture 1347" descr="F-LED201 new design">
          <a:extLst>
            <a:ext uri="{FF2B5EF4-FFF2-40B4-BE49-F238E27FC236}">
              <a16:creationId xmlns:a16="http://schemas.microsoft.com/office/drawing/2014/main" id="{60F61D84-7357-4670-B737-AD05EB58B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61" name="Picture 1347" descr="F-LED201 new design">
          <a:extLst>
            <a:ext uri="{FF2B5EF4-FFF2-40B4-BE49-F238E27FC236}">
              <a16:creationId xmlns:a16="http://schemas.microsoft.com/office/drawing/2014/main" id="{8830D160-220A-4ED6-9EEF-2D3E92EEAB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62" name="Picture 1347" descr="F-LED201 new design">
          <a:extLst>
            <a:ext uri="{FF2B5EF4-FFF2-40B4-BE49-F238E27FC236}">
              <a16:creationId xmlns:a16="http://schemas.microsoft.com/office/drawing/2014/main" id="{5B94B09E-3340-44E3-8E80-9DFFF615E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63" name="Picture 1347" descr="F-LED201 new design">
          <a:extLst>
            <a:ext uri="{FF2B5EF4-FFF2-40B4-BE49-F238E27FC236}">
              <a16:creationId xmlns:a16="http://schemas.microsoft.com/office/drawing/2014/main" id="{7863FE8F-041F-437B-8DCB-2A0DA512B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64" name="Picture 1347" descr="F-LED201 new design">
          <a:extLst>
            <a:ext uri="{FF2B5EF4-FFF2-40B4-BE49-F238E27FC236}">
              <a16:creationId xmlns:a16="http://schemas.microsoft.com/office/drawing/2014/main" id="{AE60141A-6385-4461-9D0B-10920706A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65" name="Picture 1347" descr="F-LED201 new design">
          <a:extLst>
            <a:ext uri="{FF2B5EF4-FFF2-40B4-BE49-F238E27FC236}">
              <a16:creationId xmlns:a16="http://schemas.microsoft.com/office/drawing/2014/main" id="{6F9F5DEB-6566-45DF-BE03-2506438F1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66" name="Picture 1347" descr="F-LED201 new design">
          <a:extLst>
            <a:ext uri="{FF2B5EF4-FFF2-40B4-BE49-F238E27FC236}">
              <a16:creationId xmlns:a16="http://schemas.microsoft.com/office/drawing/2014/main" id="{DD1E5888-E236-4750-94AC-B77817AF7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67" name="Picture 1347" descr="F-LED201 new design">
          <a:extLst>
            <a:ext uri="{FF2B5EF4-FFF2-40B4-BE49-F238E27FC236}">
              <a16:creationId xmlns:a16="http://schemas.microsoft.com/office/drawing/2014/main" id="{16C1FB6B-F810-4ACF-AEDA-702D1A8A1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68" name="Picture 1347" descr="F-LED201 new design">
          <a:extLst>
            <a:ext uri="{FF2B5EF4-FFF2-40B4-BE49-F238E27FC236}">
              <a16:creationId xmlns:a16="http://schemas.microsoft.com/office/drawing/2014/main" id="{1895C008-19E9-4686-8397-AD23CEB7F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69" name="Picture 1347" descr="F-LED201 new design">
          <a:extLst>
            <a:ext uri="{FF2B5EF4-FFF2-40B4-BE49-F238E27FC236}">
              <a16:creationId xmlns:a16="http://schemas.microsoft.com/office/drawing/2014/main" id="{315BBAE2-D0AF-46FA-9407-B54AF1B73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70" name="Picture 1347" descr="F-LED201 new design">
          <a:extLst>
            <a:ext uri="{FF2B5EF4-FFF2-40B4-BE49-F238E27FC236}">
              <a16:creationId xmlns:a16="http://schemas.microsoft.com/office/drawing/2014/main" id="{C9E8143A-4AD7-4880-AD9D-18FF8E76F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71" name="Picture 1347" descr="F-LED201 new design">
          <a:extLst>
            <a:ext uri="{FF2B5EF4-FFF2-40B4-BE49-F238E27FC236}">
              <a16:creationId xmlns:a16="http://schemas.microsoft.com/office/drawing/2014/main" id="{CDCCDD61-78B6-4A17-8042-BC4BFF648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72" name="Picture 1347" descr="F-LED201 new design">
          <a:extLst>
            <a:ext uri="{FF2B5EF4-FFF2-40B4-BE49-F238E27FC236}">
              <a16:creationId xmlns:a16="http://schemas.microsoft.com/office/drawing/2014/main" id="{85CC6E48-CC1B-4BC4-9CC0-6409B644A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73" name="Picture 1347" descr="F-LED201 new design">
          <a:extLst>
            <a:ext uri="{FF2B5EF4-FFF2-40B4-BE49-F238E27FC236}">
              <a16:creationId xmlns:a16="http://schemas.microsoft.com/office/drawing/2014/main" id="{D7B07898-4A11-471B-B3FD-93600B44C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74" name="Picture 1347" descr="F-LED201 new design">
          <a:extLst>
            <a:ext uri="{FF2B5EF4-FFF2-40B4-BE49-F238E27FC236}">
              <a16:creationId xmlns:a16="http://schemas.microsoft.com/office/drawing/2014/main" id="{D977344E-BD8C-420D-A706-81AF34A958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75" name="Picture 1347" descr="F-LED201 new design">
          <a:extLst>
            <a:ext uri="{FF2B5EF4-FFF2-40B4-BE49-F238E27FC236}">
              <a16:creationId xmlns:a16="http://schemas.microsoft.com/office/drawing/2014/main" id="{D0865BA1-ED88-42F6-B4E5-7B6CF311C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76" name="Picture 1347" descr="F-LED201 new design">
          <a:extLst>
            <a:ext uri="{FF2B5EF4-FFF2-40B4-BE49-F238E27FC236}">
              <a16:creationId xmlns:a16="http://schemas.microsoft.com/office/drawing/2014/main" id="{9125FB2A-33B1-42D7-9D55-4388F82DC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77" name="Picture 1347" descr="F-LED201 new design">
          <a:extLst>
            <a:ext uri="{FF2B5EF4-FFF2-40B4-BE49-F238E27FC236}">
              <a16:creationId xmlns:a16="http://schemas.microsoft.com/office/drawing/2014/main" id="{48FAA920-4332-4571-9122-515935A6B7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78" name="Picture 1347" descr="F-LED201 new design">
          <a:extLst>
            <a:ext uri="{FF2B5EF4-FFF2-40B4-BE49-F238E27FC236}">
              <a16:creationId xmlns:a16="http://schemas.microsoft.com/office/drawing/2014/main" id="{4633CD07-27C9-4345-B1F0-B038F637A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79" name="Picture 1347" descr="F-LED201 new design">
          <a:extLst>
            <a:ext uri="{FF2B5EF4-FFF2-40B4-BE49-F238E27FC236}">
              <a16:creationId xmlns:a16="http://schemas.microsoft.com/office/drawing/2014/main" id="{62747B71-F756-422D-BBA8-A6AC47D32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80" name="Picture 1347" descr="F-LED201 new design">
          <a:extLst>
            <a:ext uri="{FF2B5EF4-FFF2-40B4-BE49-F238E27FC236}">
              <a16:creationId xmlns:a16="http://schemas.microsoft.com/office/drawing/2014/main" id="{EE817E68-23B5-4E63-876B-F2D0678E9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81" name="Picture 1347" descr="F-LED201 new design">
          <a:extLst>
            <a:ext uri="{FF2B5EF4-FFF2-40B4-BE49-F238E27FC236}">
              <a16:creationId xmlns:a16="http://schemas.microsoft.com/office/drawing/2014/main" id="{1762B611-FC1B-43A5-9B3D-D1627CD40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82" name="Picture 1347" descr="F-LED201 new design">
          <a:extLst>
            <a:ext uri="{FF2B5EF4-FFF2-40B4-BE49-F238E27FC236}">
              <a16:creationId xmlns:a16="http://schemas.microsoft.com/office/drawing/2014/main" id="{126E1086-2BDB-480A-B47A-63A437C43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83" name="Picture 1347" descr="F-LED201 new design">
          <a:extLst>
            <a:ext uri="{FF2B5EF4-FFF2-40B4-BE49-F238E27FC236}">
              <a16:creationId xmlns:a16="http://schemas.microsoft.com/office/drawing/2014/main" id="{E29A5BB0-E221-4881-9EF9-028B4A0DF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84" name="Picture 1347" descr="F-LED201 new design">
          <a:extLst>
            <a:ext uri="{FF2B5EF4-FFF2-40B4-BE49-F238E27FC236}">
              <a16:creationId xmlns:a16="http://schemas.microsoft.com/office/drawing/2014/main" id="{0537BF07-936F-4D7D-87A4-7B4DE5539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85" name="Picture 1347" descr="F-LED201 new design">
          <a:extLst>
            <a:ext uri="{FF2B5EF4-FFF2-40B4-BE49-F238E27FC236}">
              <a16:creationId xmlns:a16="http://schemas.microsoft.com/office/drawing/2014/main" id="{85380CC7-E586-450A-AF3B-595EC7B23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86" name="Picture 1347" descr="F-LED201 new design">
          <a:extLst>
            <a:ext uri="{FF2B5EF4-FFF2-40B4-BE49-F238E27FC236}">
              <a16:creationId xmlns:a16="http://schemas.microsoft.com/office/drawing/2014/main" id="{E2AC4FC2-6018-49DE-80A4-6E0973DBC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87" name="Picture 1347" descr="F-LED201 new design">
          <a:extLst>
            <a:ext uri="{FF2B5EF4-FFF2-40B4-BE49-F238E27FC236}">
              <a16:creationId xmlns:a16="http://schemas.microsoft.com/office/drawing/2014/main" id="{CDD638A2-787B-4C69-9766-BD8606EB3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88" name="Picture 1347" descr="F-LED201 new design">
          <a:extLst>
            <a:ext uri="{FF2B5EF4-FFF2-40B4-BE49-F238E27FC236}">
              <a16:creationId xmlns:a16="http://schemas.microsoft.com/office/drawing/2014/main" id="{A2AF8250-0938-4721-9C1F-5642BE7B4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89" name="Picture 1347" descr="F-LED201 new design">
          <a:extLst>
            <a:ext uri="{FF2B5EF4-FFF2-40B4-BE49-F238E27FC236}">
              <a16:creationId xmlns:a16="http://schemas.microsoft.com/office/drawing/2014/main" id="{B1D4D723-4FFB-4916-AAB6-DBA74D4AB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90" name="Picture 1347" descr="F-LED201 new design">
          <a:extLst>
            <a:ext uri="{FF2B5EF4-FFF2-40B4-BE49-F238E27FC236}">
              <a16:creationId xmlns:a16="http://schemas.microsoft.com/office/drawing/2014/main" id="{49550388-3896-4F9C-BD07-53E736689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91" name="Picture 1347" descr="F-LED201 new design">
          <a:extLst>
            <a:ext uri="{FF2B5EF4-FFF2-40B4-BE49-F238E27FC236}">
              <a16:creationId xmlns:a16="http://schemas.microsoft.com/office/drawing/2014/main" id="{9874E948-5002-49E9-B0FB-4DB6EF2CB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92" name="Picture 1347" descr="F-LED201 new design">
          <a:extLst>
            <a:ext uri="{FF2B5EF4-FFF2-40B4-BE49-F238E27FC236}">
              <a16:creationId xmlns:a16="http://schemas.microsoft.com/office/drawing/2014/main" id="{29155D34-FE9B-4A86-A64C-4081A1884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93" name="Picture 1347" descr="F-LED201 new design">
          <a:extLst>
            <a:ext uri="{FF2B5EF4-FFF2-40B4-BE49-F238E27FC236}">
              <a16:creationId xmlns:a16="http://schemas.microsoft.com/office/drawing/2014/main" id="{8CF9F5B6-C97D-4F75-8618-0AD917CA2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94" name="Picture 1347" descr="F-LED201 new design">
          <a:extLst>
            <a:ext uri="{FF2B5EF4-FFF2-40B4-BE49-F238E27FC236}">
              <a16:creationId xmlns:a16="http://schemas.microsoft.com/office/drawing/2014/main" id="{45B01D98-7F4C-4D3F-B484-E49FA73A7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95" name="Picture 1347" descr="F-LED201 new design">
          <a:extLst>
            <a:ext uri="{FF2B5EF4-FFF2-40B4-BE49-F238E27FC236}">
              <a16:creationId xmlns:a16="http://schemas.microsoft.com/office/drawing/2014/main" id="{468A2511-3337-46E7-9D36-AEF5D7F87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96" name="Picture 1347" descr="F-LED201 new design">
          <a:extLst>
            <a:ext uri="{FF2B5EF4-FFF2-40B4-BE49-F238E27FC236}">
              <a16:creationId xmlns:a16="http://schemas.microsoft.com/office/drawing/2014/main" id="{CC5F328B-71F8-4739-BDCA-A1F47BA92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97" name="Picture 1347" descr="F-LED201 new design">
          <a:extLst>
            <a:ext uri="{FF2B5EF4-FFF2-40B4-BE49-F238E27FC236}">
              <a16:creationId xmlns:a16="http://schemas.microsoft.com/office/drawing/2014/main" id="{FF81FD4F-3664-4CFA-A0A9-40900920C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98" name="Picture 1347" descr="F-LED201 new design">
          <a:extLst>
            <a:ext uri="{FF2B5EF4-FFF2-40B4-BE49-F238E27FC236}">
              <a16:creationId xmlns:a16="http://schemas.microsoft.com/office/drawing/2014/main" id="{21ED243F-2249-49CD-8282-2ED7186A46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799" name="Picture 1347" descr="F-LED201 new design">
          <a:extLst>
            <a:ext uri="{FF2B5EF4-FFF2-40B4-BE49-F238E27FC236}">
              <a16:creationId xmlns:a16="http://schemas.microsoft.com/office/drawing/2014/main" id="{070EBDE9-20A3-41C5-988C-937F514BC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00" name="Picture 1347" descr="F-LED201 new design">
          <a:extLst>
            <a:ext uri="{FF2B5EF4-FFF2-40B4-BE49-F238E27FC236}">
              <a16:creationId xmlns:a16="http://schemas.microsoft.com/office/drawing/2014/main" id="{9A40D68F-80E1-430A-A6AB-6519284D1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01" name="Picture 1347" descr="F-LED201 new design">
          <a:extLst>
            <a:ext uri="{FF2B5EF4-FFF2-40B4-BE49-F238E27FC236}">
              <a16:creationId xmlns:a16="http://schemas.microsoft.com/office/drawing/2014/main" id="{62523B8B-7502-4F8D-A4B7-C3986B7F7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02" name="Picture 1347" descr="F-LED201 new design">
          <a:extLst>
            <a:ext uri="{FF2B5EF4-FFF2-40B4-BE49-F238E27FC236}">
              <a16:creationId xmlns:a16="http://schemas.microsoft.com/office/drawing/2014/main" id="{5967CAEA-B2E8-4920-B45F-0FECCDF78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03" name="Picture 1347" descr="F-LED201 new design">
          <a:extLst>
            <a:ext uri="{FF2B5EF4-FFF2-40B4-BE49-F238E27FC236}">
              <a16:creationId xmlns:a16="http://schemas.microsoft.com/office/drawing/2014/main" id="{9FA525F7-7A89-463A-AA95-0D83FE61E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04" name="Picture 1347" descr="F-LED201 new design">
          <a:extLst>
            <a:ext uri="{FF2B5EF4-FFF2-40B4-BE49-F238E27FC236}">
              <a16:creationId xmlns:a16="http://schemas.microsoft.com/office/drawing/2014/main" id="{9C5F6991-0CA1-4B71-A666-271717BE9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05" name="Picture 1347" descr="F-LED201 new design">
          <a:extLst>
            <a:ext uri="{FF2B5EF4-FFF2-40B4-BE49-F238E27FC236}">
              <a16:creationId xmlns:a16="http://schemas.microsoft.com/office/drawing/2014/main" id="{DEBE2A11-FADF-4EF8-9820-D0C127B115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06" name="Picture 1347" descr="F-LED201 new design">
          <a:extLst>
            <a:ext uri="{FF2B5EF4-FFF2-40B4-BE49-F238E27FC236}">
              <a16:creationId xmlns:a16="http://schemas.microsoft.com/office/drawing/2014/main" id="{13764B07-2ED7-4140-AA95-84913E1E6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07" name="Picture 1347" descr="F-LED201 new design">
          <a:extLst>
            <a:ext uri="{FF2B5EF4-FFF2-40B4-BE49-F238E27FC236}">
              <a16:creationId xmlns:a16="http://schemas.microsoft.com/office/drawing/2014/main" id="{22D0C860-AB42-4F48-99F9-24C1086DD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08" name="Picture 1347" descr="F-LED201 new design">
          <a:extLst>
            <a:ext uri="{FF2B5EF4-FFF2-40B4-BE49-F238E27FC236}">
              <a16:creationId xmlns:a16="http://schemas.microsoft.com/office/drawing/2014/main" id="{AC362956-A785-4665-9BA9-4C661B47B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09" name="Picture 1347" descr="F-LED201 new design">
          <a:extLst>
            <a:ext uri="{FF2B5EF4-FFF2-40B4-BE49-F238E27FC236}">
              <a16:creationId xmlns:a16="http://schemas.microsoft.com/office/drawing/2014/main" id="{DC642CAD-1E5D-4F95-8E26-B3058C220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10" name="Picture 1347" descr="F-LED201 new design">
          <a:extLst>
            <a:ext uri="{FF2B5EF4-FFF2-40B4-BE49-F238E27FC236}">
              <a16:creationId xmlns:a16="http://schemas.microsoft.com/office/drawing/2014/main" id="{A3F6B7B6-56B5-48E7-A82E-3FFC7C67A7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11" name="Picture 1347" descr="F-LED201 new design">
          <a:extLst>
            <a:ext uri="{FF2B5EF4-FFF2-40B4-BE49-F238E27FC236}">
              <a16:creationId xmlns:a16="http://schemas.microsoft.com/office/drawing/2014/main" id="{218BE4E1-41D4-499A-B835-01E3CC09E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12" name="Picture 1347" descr="F-LED201 new design">
          <a:extLst>
            <a:ext uri="{FF2B5EF4-FFF2-40B4-BE49-F238E27FC236}">
              <a16:creationId xmlns:a16="http://schemas.microsoft.com/office/drawing/2014/main" id="{1BEE7563-38AC-4945-A1F6-48D94710E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13" name="Picture 1347" descr="F-LED201 new design">
          <a:extLst>
            <a:ext uri="{FF2B5EF4-FFF2-40B4-BE49-F238E27FC236}">
              <a16:creationId xmlns:a16="http://schemas.microsoft.com/office/drawing/2014/main" id="{D1DB6028-21CC-4FF0-A8EB-CC1F89963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14" name="Picture 1347" descr="F-LED201 new design">
          <a:extLst>
            <a:ext uri="{FF2B5EF4-FFF2-40B4-BE49-F238E27FC236}">
              <a16:creationId xmlns:a16="http://schemas.microsoft.com/office/drawing/2014/main" id="{6C1AB921-7D07-4BE2-8BE7-9837E6264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15" name="Picture 1347" descr="F-LED201 new design">
          <a:extLst>
            <a:ext uri="{FF2B5EF4-FFF2-40B4-BE49-F238E27FC236}">
              <a16:creationId xmlns:a16="http://schemas.microsoft.com/office/drawing/2014/main" id="{4CDEA2F0-BD72-4D6D-A4B4-47CC661B9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16" name="Picture 1347" descr="F-LED201 new design">
          <a:extLst>
            <a:ext uri="{FF2B5EF4-FFF2-40B4-BE49-F238E27FC236}">
              <a16:creationId xmlns:a16="http://schemas.microsoft.com/office/drawing/2014/main" id="{BE0FD823-E1D5-4B51-90E8-E358F42DEA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17" name="Picture 1347" descr="F-LED201 new design">
          <a:extLst>
            <a:ext uri="{FF2B5EF4-FFF2-40B4-BE49-F238E27FC236}">
              <a16:creationId xmlns:a16="http://schemas.microsoft.com/office/drawing/2014/main" id="{493446BD-FDAA-46CB-8A8C-909FA100F0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18" name="Picture 1347" descr="F-LED201 new design">
          <a:extLst>
            <a:ext uri="{FF2B5EF4-FFF2-40B4-BE49-F238E27FC236}">
              <a16:creationId xmlns:a16="http://schemas.microsoft.com/office/drawing/2014/main" id="{AFF25FF7-9D48-48DB-9A77-0DEAA5865D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19" name="Picture 1347" descr="F-LED201 new design">
          <a:extLst>
            <a:ext uri="{FF2B5EF4-FFF2-40B4-BE49-F238E27FC236}">
              <a16:creationId xmlns:a16="http://schemas.microsoft.com/office/drawing/2014/main" id="{055EB9E1-3B88-4D2E-B125-A1951F2230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20" name="Picture 1347" descr="F-LED201 new design">
          <a:extLst>
            <a:ext uri="{FF2B5EF4-FFF2-40B4-BE49-F238E27FC236}">
              <a16:creationId xmlns:a16="http://schemas.microsoft.com/office/drawing/2014/main" id="{E8C3C42C-DC3E-4870-BF58-6362FECD7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21" name="Picture 1347" descr="F-LED201 new design">
          <a:extLst>
            <a:ext uri="{FF2B5EF4-FFF2-40B4-BE49-F238E27FC236}">
              <a16:creationId xmlns:a16="http://schemas.microsoft.com/office/drawing/2014/main" id="{37AB210C-1B80-4060-B36E-BD1475229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22" name="Picture 1347" descr="F-LED201 new design">
          <a:extLst>
            <a:ext uri="{FF2B5EF4-FFF2-40B4-BE49-F238E27FC236}">
              <a16:creationId xmlns:a16="http://schemas.microsoft.com/office/drawing/2014/main" id="{CA339BF5-00DF-403A-992C-12F0ECC06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23" name="Picture 1347" descr="F-LED201 new design">
          <a:extLst>
            <a:ext uri="{FF2B5EF4-FFF2-40B4-BE49-F238E27FC236}">
              <a16:creationId xmlns:a16="http://schemas.microsoft.com/office/drawing/2014/main" id="{0D44F434-7524-47E8-B7C4-4306A0BA1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24" name="Picture 1347" descr="F-LED201 new design">
          <a:extLst>
            <a:ext uri="{FF2B5EF4-FFF2-40B4-BE49-F238E27FC236}">
              <a16:creationId xmlns:a16="http://schemas.microsoft.com/office/drawing/2014/main" id="{D6B422A9-9927-4DAE-8F2B-842D522A2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25" name="Picture 1347" descr="F-LED201 new design">
          <a:extLst>
            <a:ext uri="{FF2B5EF4-FFF2-40B4-BE49-F238E27FC236}">
              <a16:creationId xmlns:a16="http://schemas.microsoft.com/office/drawing/2014/main" id="{51D8A3CC-CF5B-4092-A590-9F2B852F0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26" name="Picture 1347" descr="F-LED201 new design">
          <a:extLst>
            <a:ext uri="{FF2B5EF4-FFF2-40B4-BE49-F238E27FC236}">
              <a16:creationId xmlns:a16="http://schemas.microsoft.com/office/drawing/2014/main" id="{0CBD6B2D-6A1B-4E91-AF64-9B82B1017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27" name="Picture 1347" descr="F-LED201 new design">
          <a:extLst>
            <a:ext uri="{FF2B5EF4-FFF2-40B4-BE49-F238E27FC236}">
              <a16:creationId xmlns:a16="http://schemas.microsoft.com/office/drawing/2014/main" id="{E4107CEF-EDD8-44E7-8732-D2FD72B39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28" name="Picture 1347" descr="F-LED201 new design">
          <a:extLst>
            <a:ext uri="{FF2B5EF4-FFF2-40B4-BE49-F238E27FC236}">
              <a16:creationId xmlns:a16="http://schemas.microsoft.com/office/drawing/2014/main" id="{AA19FCC8-7E0E-41EC-9768-D83BFBE05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29" name="Picture 1347" descr="F-LED201 new design">
          <a:extLst>
            <a:ext uri="{FF2B5EF4-FFF2-40B4-BE49-F238E27FC236}">
              <a16:creationId xmlns:a16="http://schemas.microsoft.com/office/drawing/2014/main" id="{3CC26B7C-4CA8-468F-B1DC-4DA540804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30" name="Picture 1347" descr="F-LED201 new design">
          <a:extLst>
            <a:ext uri="{FF2B5EF4-FFF2-40B4-BE49-F238E27FC236}">
              <a16:creationId xmlns:a16="http://schemas.microsoft.com/office/drawing/2014/main" id="{482A223F-34A6-4D91-9373-76F3B07E9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31" name="Picture 1347" descr="F-LED201 new design">
          <a:extLst>
            <a:ext uri="{FF2B5EF4-FFF2-40B4-BE49-F238E27FC236}">
              <a16:creationId xmlns:a16="http://schemas.microsoft.com/office/drawing/2014/main" id="{6E2D03C2-3F16-46CE-8270-F8FF831D5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32" name="Picture 1347" descr="F-LED201 new design">
          <a:extLst>
            <a:ext uri="{FF2B5EF4-FFF2-40B4-BE49-F238E27FC236}">
              <a16:creationId xmlns:a16="http://schemas.microsoft.com/office/drawing/2014/main" id="{8B2689BD-12C9-40C9-B8CC-7EB7EE81B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33" name="Picture 1347" descr="F-LED201 new design">
          <a:extLst>
            <a:ext uri="{FF2B5EF4-FFF2-40B4-BE49-F238E27FC236}">
              <a16:creationId xmlns:a16="http://schemas.microsoft.com/office/drawing/2014/main" id="{3E244129-5EF7-48E6-8CA1-83B4285B6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34" name="Picture 1347" descr="F-LED201 new design">
          <a:extLst>
            <a:ext uri="{FF2B5EF4-FFF2-40B4-BE49-F238E27FC236}">
              <a16:creationId xmlns:a16="http://schemas.microsoft.com/office/drawing/2014/main" id="{2B5CB51E-3D9A-42B8-BDE6-0524D4EBF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35" name="Picture 1347" descr="F-LED201 new design">
          <a:extLst>
            <a:ext uri="{FF2B5EF4-FFF2-40B4-BE49-F238E27FC236}">
              <a16:creationId xmlns:a16="http://schemas.microsoft.com/office/drawing/2014/main" id="{9A86920E-CEFE-4115-89E2-2D6D52458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36" name="Picture 1347" descr="F-LED201 new design">
          <a:extLst>
            <a:ext uri="{FF2B5EF4-FFF2-40B4-BE49-F238E27FC236}">
              <a16:creationId xmlns:a16="http://schemas.microsoft.com/office/drawing/2014/main" id="{1F55D7CA-1DEC-4CAA-B77F-7FD4340D6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37" name="Picture 1347" descr="F-LED201 new design">
          <a:extLst>
            <a:ext uri="{FF2B5EF4-FFF2-40B4-BE49-F238E27FC236}">
              <a16:creationId xmlns:a16="http://schemas.microsoft.com/office/drawing/2014/main" id="{D46BC639-2694-4A29-B8DE-7ACC59D84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38" name="Picture 1347" descr="F-LED201 new design">
          <a:extLst>
            <a:ext uri="{FF2B5EF4-FFF2-40B4-BE49-F238E27FC236}">
              <a16:creationId xmlns:a16="http://schemas.microsoft.com/office/drawing/2014/main" id="{1D8BC76B-32DD-4336-A68E-21347D0F15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39" name="Picture 1347" descr="F-LED201 new design">
          <a:extLst>
            <a:ext uri="{FF2B5EF4-FFF2-40B4-BE49-F238E27FC236}">
              <a16:creationId xmlns:a16="http://schemas.microsoft.com/office/drawing/2014/main" id="{34DDCCB3-831F-471F-A361-894CFAF49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40" name="Picture 1347" descr="F-LED201 new design">
          <a:extLst>
            <a:ext uri="{FF2B5EF4-FFF2-40B4-BE49-F238E27FC236}">
              <a16:creationId xmlns:a16="http://schemas.microsoft.com/office/drawing/2014/main" id="{982FE8E1-4F48-45EB-9216-6C08C09F5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41" name="Picture 1347" descr="F-LED201 new design">
          <a:extLst>
            <a:ext uri="{FF2B5EF4-FFF2-40B4-BE49-F238E27FC236}">
              <a16:creationId xmlns:a16="http://schemas.microsoft.com/office/drawing/2014/main" id="{E2F2A972-3BC0-475F-9003-4312B94B49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42" name="Picture 1347" descr="F-LED201 new design">
          <a:extLst>
            <a:ext uri="{FF2B5EF4-FFF2-40B4-BE49-F238E27FC236}">
              <a16:creationId xmlns:a16="http://schemas.microsoft.com/office/drawing/2014/main" id="{3CD8C790-3E14-4720-8291-2F0724EBE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43" name="Picture 1347" descr="F-LED201 new design">
          <a:extLst>
            <a:ext uri="{FF2B5EF4-FFF2-40B4-BE49-F238E27FC236}">
              <a16:creationId xmlns:a16="http://schemas.microsoft.com/office/drawing/2014/main" id="{7BCFF062-3320-423C-B7B8-9E7C98F35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44" name="Picture 1347" descr="F-LED201 new design">
          <a:extLst>
            <a:ext uri="{FF2B5EF4-FFF2-40B4-BE49-F238E27FC236}">
              <a16:creationId xmlns:a16="http://schemas.microsoft.com/office/drawing/2014/main" id="{56051594-F850-4BBA-9616-FBCB181B6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45" name="Picture 1347" descr="F-LED201 new design">
          <a:extLst>
            <a:ext uri="{FF2B5EF4-FFF2-40B4-BE49-F238E27FC236}">
              <a16:creationId xmlns:a16="http://schemas.microsoft.com/office/drawing/2014/main" id="{ACB6B859-48C9-4DB4-9665-DABB7D372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46" name="Picture 1347" descr="F-LED201 new design">
          <a:extLst>
            <a:ext uri="{FF2B5EF4-FFF2-40B4-BE49-F238E27FC236}">
              <a16:creationId xmlns:a16="http://schemas.microsoft.com/office/drawing/2014/main" id="{E7B3312B-FEB1-4F51-978B-2B2BD442D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47" name="Picture 1347" descr="F-LED201 new design">
          <a:extLst>
            <a:ext uri="{FF2B5EF4-FFF2-40B4-BE49-F238E27FC236}">
              <a16:creationId xmlns:a16="http://schemas.microsoft.com/office/drawing/2014/main" id="{119BDA70-108F-4F02-9B60-88FE64B83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48" name="Picture 1347" descr="F-LED201 new design">
          <a:extLst>
            <a:ext uri="{FF2B5EF4-FFF2-40B4-BE49-F238E27FC236}">
              <a16:creationId xmlns:a16="http://schemas.microsoft.com/office/drawing/2014/main" id="{A6FF5821-DC83-43C2-BC22-D5C0601B7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49" name="Picture 1347" descr="F-LED201 new design">
          <a:extLst>
            <a:ext uri="{FF2B5EF4-FFF2-40B4-BE49-F238E27FC236}">
              <a16:creationId xmlns:a16="http://schemas.microsoft.com/office/drawing/2014/main" id="{C630F2E5-E310-4DF6-9253-7F1771E51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50" name="Picture 1347" descr="F-LED201 new design">
          <a:extLst>
            <a:ext uri="{FF2B5EF4-FFF2-40B4-BE49-F238E27FC236}">
              <a16:creationId xmlns:a16="http://schemas.microsoft.com/office/drawing/2014/main" id="{427C638B-15E3-4FD5-9125-5ECAD06FF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51" name="Picture 1347" descr="F-LED201 new design">
          <a:extLst>
            <a:ext uri="{FF2B5EF4-FFF2-40B4-BE49-F238E27FC236}">
              <a16:creationId xmlns:a16="http://schemas.microsoft.com/office/drawing/2014/main" id="{D5B0A7B5-FE01-4950-BFFC-8599C5728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4</xdr:col>
      <xdr:colOff>276225</xdr:colOff>
      <xdr:row>0</xdr:row>
      <xdr:rowOff>0</xdr:rowOff>
    </xdr:to>
    <xdr:pic>
      <xdr:nvPicPr>
        <xdr:cNvPr id="1375852" name="Picture 1347" descr="F-LED201 new design">
          <a:extLst>
            <a:ext uri="{FF2B5EF4-FFF2-40B4-BE49-F238E27FC236}">
              <a16:creationId xmlns:a16="http://schemas.microsoft.com/office/drawing/2014/main" id="{20B589F3-6913-46B4-8FAB-47862C457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1457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53" name="Picture 1347" descr="F-LED201 new design">
          <a:extLst>
            <a:ext uri="{FF2B5EF4-FFF2-40B4-BE49-F238E27FC236}">
              <a16:creationId xmlns:a16="http://schemas.microsoft.com/office/drawing/2014/main" id="{A403A465-7D97-4E16-BAAE-2AD8079C9D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54" name="Picture 1347" descr="F-LED201 new design">
          <a:extLst>
            <a:ext uri="{FF2B5EF4-FFF2-40B4-BE49-F238E27FC236}">
              <a16:creationId xmlns:a16="http://schemas.microsoft.com/office/drawing/2014/main" id="{18732AFB-BBBE-45E4-B142-513FAB0ED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55" name="Picture 1347" descr="F-LED201 new design">
          <a:extLst>
            <a:ext uri="{FF2B5EF4-FFF2-40B4-BE49-F238E27FC236}">
              <a16:creationId xmlns:a16="http://schemas.microsoft.com/office/drawing/2014/main" id="{CD57B247-B5F1-43AE-8B31-7DEBF57E3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56" name="Picture 1347" descr="F-LED201 new design">
          <a:extLst>
            <a:ext uri="{FF2B5EF4-FFF2-40B4-BE49-F238E27FC236}">
              <a16:creationId xmlns:a16="http://schemas.microsoft.com/office/drawing/2014/main" id="{4CF67D9E-B8FC-4F25-AB92-2B8FDE678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57" name="Picture 1347" descr="F-LED201 new design">
          <a:extLst>
            <a:ext uri="{FF2B5EF4-FFF2-40B4-BE49-F238E27FC236}">
              <a16:creationId xmlns:a16="http://schemas.microsoft.com/office/drawing/2014/main" id="{8AE41C92-7074-4D24-99EF-F648C032B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58" name="Picture 1347" descr="F-LED201 new design">
          <a:extLst>
            <a:ext uri="{FF2B5EF4-FFF2-40B4-BE49-F238E27FC236}">
              <a16:creationId xmlns:a16="http://schemas.microsoft.com/office/drawing/2014/main" id="{7967D7F6-C14F-4137-BFFC-3E6B46EFE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59" name="Picture 1347" descr="F-LED201 new design">
          <a:extLst>
            <a:ext uri="{FF2B5EF4-FFF2-40B4-BE49-F238E27FC236}">
              <a16:creationId xmlns:a16="http://schemas.microsoft.com/office/drawing/2014/main" id="{0BDB02FF-0B69-4D5F-9A2A-B441667EF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60" name="Picture 1347" descr="F-LED201 new design">
          <a:extLst>
            <a:ext uri="{FF2B5EF4-FFF2-40B4-BE49-F238E27FC236}">
              <a16:creationId xmlns:a16="http://schemas.microsoft.com/office/drawing/2014/main" id="{71005095-0459-412B-B36E-9BD1DCEE3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61" name="Picture 1347" descr="F-LED201 new design">
          <a:extLst>
            <a:ext uri="{FF2B5EF4-FFF2-40B4-BE49-F238E27FC236}">
              <a16:creationId xmlns:a16="http://schemas.microsoft.com/office/drawing/2014/main" id="{E6E9D340-1771-4621-A3B9-1250DA866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62" name="Picture 1347" descr="F-LED201 new design">
          <a:extLst>
            <a:ext uri="{FF2B5EF4-FFF2-40B4-BE49-F238E27FC236}">
              <a16:creationId xmlns:a16="http://schemas.microsoft.com/office/drawing/2014/main" id="{FA66FC24-9CAC-4602-95A1-A3978206E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63" name="Picture 1347" descr="F-LED201 new design">
          <a:extLst>
            <a:ext uri="{FF2B5EF4-FFF2-40B4-BE49-F238E27FC236}">
              <a16:creationId xmlns:a16="http://schemas.microsoft.com/office/drawing/2014/main" id="{4116720B-92C2-4900-9072-AF7A91C96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64" name="Picture 1347" descr="F-LED201 new design">
          <a:extLst>
            <a:ext uri="{FF2B5EF4-FFF2-40B4-BE49-F238E27FC236}">
              <a16:creationId xmlns:a16="http://schemas.microsoft.com/office/drawing/2014/main" id="{79EC7D48-41D7-4063-9823-F0E11DD62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65" name="Picture 1347" descr="F-LED201 new design">
          <a:extLst>
            <a:ext uri="{FF2B5EF4-FFF2-40B4-BE49-F238E27FC236}">
              <a16:creationId xmlns:a16="http://schemas.microsoft.com/office/drawing/2014/main" id="{A44532DD-ACB6-4943-9DF3-E149540273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66" name="Picture 1347" descr="F-LED201 new design">
          <a:extLst>
            <a:ext uri="{FF2B5EF4-FFF2-40B4-BE49-F238E27FC236}">
              <a16:creationId xmlns:a16="http://schemas.microsoft.com/office/drawing/2014/main" id="{7FB2F6B2-E13E-4B0E-AF4C-B1AB97BC8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67" name="Picture 1347" descr="F-LED201 new design">
          <a:extLst>
            <a:ext uri="{FF2B5EF4-FFF2-40B4-BE49-F238E27FC236}">
              <a16:creationId xmlns:a16="http://schemas.microsoft.com/office/drawing/2014/main" id="{CB88CEBC-E427-427F-9B6B-B9BFB154F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68" name="Picture 1347" descr="F-LED201 new design">
          <a:extLst>
            <a:ext uri="{FF2B5EF4-FFF2-40B4-BE49-F238E27FC236}">
              <a16:creationId xmlns:a16="http://schemas.microsoft.com/office/drawing/2014/main" id="{17E32835-C815-408E-B38B-C4C3DEB3B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69" name="Picture 1347" descr="F-LED201 new design">
          <a:extLst>
            <a:ext uri="{FF2B5EF4-FFF2-40B4-BE49-F238E27FC236}">
              <a16:creationId xmlns:a16="http://schemas.microsoft.com/office/drawing/2014/main" id="{A17DC8D6-28F9-4B94-8BA1-7647C4023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70" name="Picture 1347" descr="F-LED201 new design">
          <a:extLst>
            <a:ext uri="{FF2B5EF4-FFF2-40B4-BE49-F238E27FC236}">
              <a16:creationId xmlns:a16="http://schemas.microsoft.com/office/drawing/2014/main" id="{9C799D54-0B77-406F-83AA-4C5D56E5D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71" name="Picture 1347" descr="F-LED201 new design">
          <a:extLst>
            <a:ext uri="{FF2B5EF4-FFF2-40B4-BE49-F238E27FC236}">
              <a16:creationId xmlns:a16="http://schemas.microsoft.com/office/drawing/2014/main" id="{A5F6FB8E-C0AB-4AED-98AB-0A9F30189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72" name="Picture 1347" descr="F-LED201 new design">
          <a:extLst>
            <a:ext uri="{FF2B5EF4-FFF2-40B4-BE49-F238E27FC236}">
              <a16:creationId xmlns:a16="http://schemas.microsoft.com/office/drawing/2014/main" id="{79168774-E965-4DC4-8A15-362499F55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73" name="Picture 1347" descr="F-LED201 new design">
          <a:extLst>
            <a:ext uri="{FF2B5EF4-FFF2-40B4-BE49-F238E27FC236}">
              <a16:creationId xmlns:a16="http://schemas.microsoft.com/office/drawing/2014/main" id="{7CF88E62-9536-4239-94BC-015AA4245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74" name="Picture 1347" descr="F-LED201 new design">
          <a:extLst>
            <a:ext uri="{FF2B5EF4-FFF2-40B4-BE49-F238E27FC236}">
              <a16:creationId xmlns:a16="http://schemas.microsoft.com/office/drawing/2014/main" id="{598938F2-F0D5-4E7C-BDEE-9AD8339ABB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75" name="Picture 1347" descr="F-LED201 new design">
          <a:extLst>
            <a:ext uri="{FF2B5EF4-FFF2-40B4-BE49-F238E27FC236}">
              <a16:creationId xmlns:a16="http://schemas.microsoft.com/office/drawing/2014/main" id="{48736256-02A5-40F3-98B6-AAC4E2220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76" name="Picture 1347" descr="F-LED201 new design">
          <a:extLst>
            <a:ext uri="{FF2B5EF4-FFF2-40B4-BE49-F238E27FC236}">
              <a16:creationId xmlns:a16="http://schemas.microsoft.com/office/drawing/2014/main" id="{D14E402F-3928-4D03-A52F-2D9E56EDB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77" name="Picture 1347" descr="F-LED201 new design">
          <a:extLst>
            <a:ext uri="{FF2B5EF4-FFF2-40B4-BE49-F238E27FC236}">
              <a16:creationId xmlns:a16="http://schemas.microsoft.com/office/drawing/2014/main" id="{387AAECC-8CBC-45AA-A6F1-FCEA64138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78" name="Picture 1347" descr="F-LED201 new design">
          <a:extLst>
            <a:ext uri="{FF2B5EF4-FFF2-40B4-BE49-F238E27FC236}">
              <a16:creationId xmlns:a16="http://schemas.microsoft.com/office/drawing/2014/main" id="{B12C84D7-4DCB-4EDE-8C4A-673CFAF7A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79" name="Picture 1347" descr="F-LED201 new design">
          <a:extLst>
            <a:ext uri="{FF2B5EF4-FFF2-40B4-BE49-F238E27FC236}">
              <a16:creationId xmlns:a16="http://schemas.microsoft.com/office/drawing/2014/main" id="{B421ED36-6D5D-46BD-974F-2C8CFCBA2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80" name="Picture 1347" descr="F-LED201 new design">
          <a:extLst>
            <a:ext uri="{FF2B5EF4-FFF2-40B4-BE49-F238E27FC236}">
              <a16:creationId xmlns:a16="http://schemas.microsoft.com/office/drawing/2014/main" id="{3EC78C99-BA19-4BCE-A0E0-236BF0051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81" name="Picture 1347" descr="F-LED201 new design">
          <a:extLst>
            <a:ext uri="{FF2B5EF4-FFF2-40B4-BE49-F238E27FC236}">
              <a16:creationId xmlns:a16="http://schemas.microsoft.com/office/drawing/2014/main" id="{952519DE-A9FE-4456-9C69-474A49490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82" name="Picture 1347" descr="F-LED201 new design">
          <a:extLst>
            <a:ext uri="{FF2B5EF4-FFF2-40B4-BE49-F238E27FC236}">
              <a16:creationId xmlns:a16="http://schemas.microsoft.com/office/drawing/2014/main" id="{351D96F5-D90E-4FD6-86BA-357C49980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83" name="Picture 1347" descr="F-LED201 new design">
          <a:extLst>
            <a:ext uri="{FF2B5EF4-FFF2-40B4-BE49-F238E27FC236}">
              <a16:creationId xmlns:a16="http://schemas.microsoft.com/office/drawing/2014/main" id="{52208E13-1197-4C8E-8036-6AB2A3AB2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84" name="Picture 1347" descr="F-LED201 new design">
          <a:extLst>
            <a:ext uri="{FF2B5EF4-FFF2-40B4-BE49-F238E27FC236}">
              <a16:creationId xmlns:a16="http://schemas.microsoft.com/office/drawing/2014/main" id="{25B9FF42-C265-41A2-8B67-658629C1E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85" name="Picture 1347" descr="F-LED201 new design">
          <a:extLst>
            <a:ext uri="{FF2B5EF4-FFF2-40B4-BE49-F238E27FC236}">
              <a16:creationId xmlns:a16="http://schemas.microsoft.com/office/drawing/2014/main" id="{956F9B7B-D093-449B-96C6-1DEE2D04A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86" name="Picture 1347" descr="F-LED201 new design">
          <a:extLst>
            <a:ext uri="{FF2B5EF4-FFF2-40B4-BE49-F238E27FC236}">
              <a16:creationId xmlns:a16="http://schemas.microsoft.com/office/drawing/2014/main" id="{1211E345-3630-46D9-90FF-9C78A74DE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87" name="Picture 1347" descr="F-LED201 new design">
          <a:extLst>
            <a:ext uri="{FF2B5EF4-FFF2-40B4-BE49-F238E27FC236}">
              <a16:creationId xmlns:a16="http://schemas.microsoft.com/office/drawing/2014/main" id="{EC02DB60-10AF-46E7-BBAD-9F397FF58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88" name="Picture 1347" descr="F-LED201 new design">
          <a:extLst>
            <a:ext uri="{FF2B5EF4-FFF2-40B4-BE49-F238E27FC236}">
              <a16:creationId xmlns:a16="http://schemas.microsoft.com/office/drawing/2014/main" id="{3CF24B7B-0EA8-41B5-8CA1-E4FB4551F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89" name="Picture 1347" descr="F-LED201 new design">
          <a:extLst>
            <a:ext uri="{FF2B5EF4-FFF2-40B4-BE49-F238E27FC236}">
              <a16:creationId xmlns:a16="http://schemas.microsoft.com/office/drawing/2014/main" id="{E08B6D41-A67D-47DD-980D-CD1D563F6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90" name="Picture 1347" descr="F-LED201 new design">
          <a:extLst>
            <a:ext uri="{FF2B5EF4-FFF2-40B4-BE49-F238E27FC236}">
              <a16:creationId xmlns:a16="http://schemas.microsoft.com/office/drawing/2014/main" id="{D7AE2E1F-39B5-474A-8402-54FD36EF6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91" name="Picture 1347" descr="F-LED201 new design">
          <a:extLst>
            <a:ext uri="{FF2B5EF4-FFF2-40B4-BE49-F238E27FC236}">
              <a16:creationId xmlns:a16="http://schemas.microsoft.com/office/drawing/2014/main" id="{E4AB8AAA-C8CC-4759-91AD-6E5739857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92" name="Picture 1347" descr="F-LED201 new design">
          <a:extLst>
            <a:ext uri="{FF2B5EF4-FFF2-40B4-BE49-F238E27FC236}">
              <a16:creationId xmlns:a16="http://schemas.microsoft.com/office/drawing/2014/main" id="{69800A7E-C672-4FA6-9D82-9AE52545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93" name="Picture 1347" descr="F-LED201 new design">
          <a:extLst>
            <a:ext uri="{FF2B5EF4-FFF2-40B4-BE49-F238E27FC236}">
              <a16:creationId xmlns:a16="http://schemas.microsoft.com/office/drawing/2014/main" id="{1CB08A23-F991-459C-A1D3-6683C2367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94" name="Picture 1347" descr="F-LED201 new design">
          <a:extLst>
            <a:ext uri="{FF2B5EF4-FFF2-40B4-BE49-F238E27FC236}">
              <a16:creationId xmlns:a16="http://schemas.microsoft.com/office/drawing/2014/main" id="{7D694C23-4D7F-4D82-86F4-F55CF6EFB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95" name="Picture 1347" descr="F-LED201 new design">
          <a:extLst>
            <a:ext uri="{FF2B5EF4-FFF2-40B4-BE49-F238E27FC236}">
              <a16:creationId xmlns:a16="http://schemas.microsoft.com/office/drawing/2014/main" id="{9634D3B3-115D-4778-BBD8-A21B910AE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96" name="Picture 1347" descr="F-LED201 new design">
          <a:extLst>
            <a:ext uri="{FF2B5EF4-FFF2-40B4-BE49-F238E27FC236}">
              <a16:creationId xmlns:a16="http://schemas.microsoft.com/office/drawing/2014/main" id="{F8121F64-576D-442C-802D-23AC30076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97" name="Picture 1347" descr="F-LED201 new design">
          <a:extLst>
            <a:ext uri="{FF2B5EF4-FFF2-40B4-BE49-F238E27FC236}">
              <a16:creationId xmlns:a16="http://schemas.microsoft.com/office/drawing/2014/main" id="{79585CC8-1DA7-40C7-936F-FBCBC538A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98" name="Picture 1347" descr="F-LED201 new design">
          <a:extLst>
            <a:ext uri="{FF2B5EF4-FFF2-40B4-BE49-F238E27FC236}">
              <a16:creationId xmlns:a16="http://schemas.microsoft.com/office/drawing/2014/main" id="{3C5A7D45-8DF8-4836-A1DA-1F50A9512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899" name="Picture 1347" descr="F-LED201 new design">
          <a:extLst>
            <a:ext uri="{FF2B5EF4-FFF2-40B4-BE49-F238E27FC236}">
              <a16:creationId xmlns:a16="http://schemas.microsoft.com/office/drawing/2014/main" id="{8B05C72D-F16F-4769-BD5E-49E269641F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00" name="Picture 1347" descr="F-LED201 new design">
          <a:extLst>
            <a:ext uri="{FF2B5EF4-FFF2-40B4-BE49-F238E27FC236}">
              <a16:creationId xmlns:a16="http://schemas.microsoft.com/office/drawing/2014/main" id="{376DDA54-2B86-48F3-BD31-891E25EC5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01" name="Picture 1347" descr="F-LED201 new design">
          <a:extLst>
            <a:ext uri="{FF2B5EF4-FFF2-40B4-BE49-F238E27FC236}">
              <a16:creationId xmlns:a16="http://schemas.microsoft.com/office/drawing/2014/main" id="{4EDF8470-5112-4A0C-948A-B0A84EE12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02" name="Picture 1347" descr="F-LED201 new design">
          <a:extLst>
            <a:ext uri="{FF2B5EF4-FFF2-40B4-BE49-F238E27FC236}">
              <a16:creationId xmlns:a16="http://schemas.microsoft.com/office/drawing/2014/main" id="{F8844F0D-CEF6-4CE3-9ADA-B919D738A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03" name="Picture 1347" descr="F-LED201 new design">
          <a:extLst>
            <a:ext uri="{FF2B5EF4-FFF2-40B4-BE49-F238E27FC236}">
              <a16:creationId xmlns:a16="http://schemas.microsoft.com/office/drawing/2014/main" id="{894142B0-B989-4FD4-BB37-BFFCEDB41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04" name="Picture 1347" descr="F-LED201 new design">
          <a:extLst>
            <a:ext uri="{FF2B5EF4-FFF2-40B4-BE49-F238E27FC236}">
              <a16:creationId xmlns:a16="http://schemas.microsoft.com/office/drawing/2014/main" id="{7876B544-42CD-4275-9802-BAB41230F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05" name="Picture 1347" descr="F-LED201 new design">
          <a:extLst>
            <a:ext uri="{FF2B5EF4-FFF2-40B4-BE49-F238E27FC236}">
              <a16:creationId xmlns:a16="http://schemas.microsoft.com/office/drawing/2014/main" id="{D3C0D464-A554-4591-955A-36A1E2A6B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06" name="Picture 1347" descr="F-LED201 new design">
          <a:extLst>
            <a:ext uri="{FF2B5EF4-FFF2-40B4-BE49-F238E27FC236}">
              <a16:creationId xmlns:a16="http://schemas.microsoft.com/office/drawing/2014/main" id="{8950A668-9F25-43CF-863E-102BB463E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07" name="Picture 1347" descr="F-LED201 new design">
          <a:extLst>
            <a:ext uri="{FF2B5EF4-FFF2-40B4-BE49-F238E27FC236}">
              <a16:creationId xmlns:a16="http://schemas.microsoft.com/office/drawing/2014/main" id="{B84BD511-C1AC-4733-A2D1-D39A9B44B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08" name="Picture 1347" descr="F-LED201 new design">
          <a:extLst>
            <a:ext uri="{FF2B5EF4-FFF2-40B4-BE49-F238E27FC236}">
              <a16:creationId xmlns:a16="http://schemas.microsoft.com/office/drawing/2014/main" id="{A53101DE-519F-4710-9846-AF7822E89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09" name="Picture 1347" descr="F-LED201 new design">
          <a:extLst>
            <a:ext uri="{FF2B5EF4-FFF2-40B4-BE49-F238E27FC236}">
              <a16:creationId xmlns:a16="http://schemas.microsoft.com/office/drawing/2014/main" id="{254BC436-3554-45E9-BE27-32D7B3468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10" name="Picture 1347" descr="F-LED201 new design">
          <a:extLst>
            <a:ext uri="{FF2B5EF4-FFF2-40B4-BE49-F238E27FC236}">
              <a16:creationId xmlns:a16="http://schemas.microsoft.com/office/drawing/2014/main" id="{8A3B8428-3554-4B69-B51B-88DCFBA47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11" name="Picture 1347" descr="F-LED201 new design">
          <a:extLst>
            <a:ext uri="{FF2B5EF4-FFF2-40B4-BE49-F238E27FC236}">
              <a16:creationId xmlns:a16="http://schemas.microsoft.com/office/drawing/2014/main" id="{68D4F806-2DF1-4CFF-8E84-65A630302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12" name="Picture 1347" descr="F-LED201 new design">
          <a:extLst>
            <a:ext uri="{FF2B5EF4-FFF2-40B4-BE49-F238E27FC236}">
              <a16:creationId xmlns:a16="http://schemas.microsoft.com/office/drawing/2014/main" id="{6F7BC65E-3502-4090-BC4F-4503B2D56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13" name="Picture 1347" descr="F-LED201 new design">
          <a:extLst>
            <a:ext uri="{FF2B5EF4-FFF2-40B4-BE49-F238E27FC236}">
              <a16:creationId xmlns:a16="http://schemas.microsoft.com/office/drawing/2014/main" id="{9A8DF13D-2D89-4EF7-AE8D-8FB6C46B0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14" name="Picture 1347" descr="F-LED201 new design">
          <a:extLst>
            <a:ext uri="{FF2B5EF4-FFF2-40B4-BE49-F238E27FC236}">
              <a16:creationId xmlns:a16="http://schemas.microsoft.com/office/drawing/2014/main" id="{2165DCD9-C4FB-4539-B831-65CBB2856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15" name="Picture 1347" descr="F-LED201 new design">
          <a:extLst>
            <a:ext uri="{FF2B5EF4-FFF2-40B4-BE49-F238E27FC236}">
              <a16:creationId xmlns:a16="http://schemas.microsoft.com/office/drawing/2014/main" id="{CE1A6C03-7209-4041-9FC3-2FF620176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16" name="Picture 1347" descr="F-LED201 new design">
          <a:extLst>
            <a:ext uri="{FF2B5EF4-FFF2-40B4-BE49-F238E27FC236}">
              <a16:creationId xmlns:a16="http://schemas.microsoft.com/office/drawing/2014/main" id="{A1DEE4A5-4802-4B86-85B8-37B94D36C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17" name="Picture 1347" descr="F-LED201 new design">
          <a:extLst>
            <a:ext uri="{FF2B5EF4-FFF2-40B4-BE49-F238E27FC236}">
              <a16:creationId xmlns:a16="http://schemas.microsoft.com/office/drawing/2014/main" id="{C9A5B53D-FADA-46A9-AA0A-489DD56BE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18" name="Picture 1347" descr="F-LED201 new design">
          <a:extLst>
            <a:ext uri="{FF2B5EF4-FFF2-40B4-BE49-F238E27FC236}">
              <a16:creationId xmlns:a16="http://schemas.microsoft.com/office/drawing/2014/main" id="{685D828F-600C-481D-B185-7498D69C4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19" name="Picture 1347" descr="F-LED201 new design">
          <a:extLst>
            <a:ext uri="{FF2B5EF4-FFF2-40B4-BE49-F238E27FC236}">
              <a16:creationId xmlns:a16="http://schemas.microsoft.com/office/drawing/2014/main" id="{AD0E255F-2FFC-4681-893A-581163772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20" name="Picture 1347" descr="F-LED201 new design">
          <a:extLst>
            <a:ext uri="{FF2B5EF4-FFF2-40B4-BE49-F238E27FC236}">
              <a16:creationId xmlns:a16="http://schemas.microsoft.com/office/drawing/2014/main" id="{69864E40-F315-4E6B-B776-31A8939D9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21" name="Picture 1347" descr="F-LED201 new design">
          <a:extLst>
            <a:ext uri="{FF2B5EF4-FFF2-40B4-BE49-F238E27FC236}">
              <a16:creationId xmlns:a16="http://schemas.microsoft.com/office/drawing/2014/main" id="{AAB981C1-0237-4C6D-9507-BD07159F3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22" name="Picture 1347" descr="F-LED201 new design">
          <a:extLst>
            <a:ext uri="{FF2B5EF4-FFF2-40B4-BE49-F238E27FC236}">
              <a16:creationId xmlns:a16="http://schemas.microsoft.com/office/drawing/2014/main" id="{465C1013-72C3-424A-8D17-550689D098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23" name="Picture 1347" descr="F-LED201 new design">
          <a:extLst>
            <a:ext uri="{FF2B5EF4-FFF2-40B4-BE49-F238E27FC236}">
              <a16:creationId xmlns:a16="http://schemas.microsoft.com/office/drawing/2014/main" id="{C3C136EC-23C4-48CD-90CF-F5A2C8849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24" name="Picture 1347" descr="F-LED201 new design">
          <a:extLst>
            <a:ext uri="{FF2B5EF4-FFF2-40B4-BE49-F238E27FC236}">
              <a16:creationId xmlns:a16="http://schemas.microsoft.com/office/drawing/2014/main" id="{13E6A3B4-DE24-4D2A-92CA-06E657777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25" name="Picture 1347" descr="F-LED201 new design">
          <a:extLst>
            <a:ext uri="{FF2B5EF4-FFF2-40B4-BE49-F238E27FC236}">
              <a16:creationId xmlns:a16="http://schemas.microsoft.com/office/drawing/2014/main" id="{5675BD57-DD1B-42E1-9ECF-18E028F1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26" name="Picture 1347" descr="F-LED201 new design">
          <a:extLst>
            <a:ext uri="{FF2B5EF4-FFF2-40B4-BE49-F238E27FC236}">
              <a16:creationId xmlns:a16="http://schemas.microsoft.com/office/drawing/2014/main" id="{4108A13E-AF22-488E-ACB8-562381E25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27" name="Picture 1347" descr="F-LED201 new design">
          <a:extLst>
            <a:ext uri="{FF2B5EF4-FFF2-40B4-BE49-F238E27FC236}">
              <a16:creationId xmlns:a16="http://schemas.microsoft.com/office/drawing/2014/main" id="{64008089-B20F-41B4-9754-E116F0E79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28" name="Picture 1347" descr="F-LED201 new design">
          <a:extLst>
            <a:ext uri="{FF2B5EF4-FFF2-40B4-BE49-F238E27FC236}">
              <a16:creationId xmlns:a16="http://schemas.microsoft.com/office/drawing/2014/main" id="{6AC31B20-709C-4F39-93EC-28C970FB3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29" name="Picture 1347" descr="F-LED201 new design">
          <a:extLst>
            <a:ext uri="{FF2B5EF4-FFF2-40B4-BE49-F238E27FC236}">
              <a16:creationId xmlns:a16="http://schemas.microsoft.com/office/drawing/2014/main" id="{FF38CAC5-FECE-4156-8734-C3D25D353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30" name="Picture 1347" descr="F-LED201 new design">
          <a:extLst>
            <a:ext uri="{FF2B5EF4-FFF2-40B4-BE49-F238E27FC236}">
              <a16:creationId xmlns:a16="http://schemas.microsoft.com/office/drawing/2014/main" id="{2BF931FA-E6F9-4644-AF03-6496DC9D6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31" name="Picture 1347" descr="F-LED201 new design">
          <a:extLst>
            <a:ext uri="{FF2B5EF4-FFF2-40B4-BE49-F238E27FC236}">
              <a16:creationId xmlns:a16="http://schemas.microsoft.com/office/drawing/2014/main" id="{192DCA48-9AFD-4EB8-87FD-A563E385D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32" name="Picture 1347" descr="F-LED201 new design">
          <a:extLst>
            <a:ext uri="{FF2B5EF4-FFF2-40B4-BE49-F238E27FC236}">
              <a16:creationId xmlns:a16="http://schemas.microsoft.com/office/drawing/2014/main" id="{5FB35120-B129-43B1-815A-AC5042CFF1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33" name="Picture 1347" descr="F-LED201 new design">
          <a:extLst>
            <a:ext uri="{FF2B5EF4-FFF2-40B4-BE49-F238E27FC236}">
              <a16:creationId xmlns:a16="http://schemas.microsoft.com/office/drawing/2014/main" id="{498F7DD4-D99B-4192-BFD1-01A4E8945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34" name="Picture 1347" descr="F-LED201 new design">
          <a:extLst>
            <a:ext uri="{FF2B5EF4-FFF2-40B4-BE49-F238E27FC236}">
              <a16:creationId xmlns:a16="http://schemas.microsoft.com/office/drawing/2014/main" id="{A888583D-8D8C-4838-97AC-1C423BB4B1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35" name="Picture 1347" descr="F-LED201 new design">
          <a:extLst>
            <a:ext uri="{FF2B5EF4-FFF2-40B4-BE49-F238E27FC236}">
              <a16:creationId xmlns:a16="http://schemas.microsoft.com/office/drawing/2014/main" id="{B2AC8309-E794-47F8-B4BD-17E1234EC5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36" name="Picture 1347" descr="F-LED201 new design">
          <a:extLst>
            <a:ext uri="{FF2B5EF4-FFF2-40B4-BE49-F238E27FC236}">
              <a16:creationId xmlns:a16="http://schemas.microsoft.com/office/drawing/2014/main" id="{8FCEBE77-B754-493F-80C6-E26891E88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37" name="Picture 1347" descr="F-LED201 new design">
          <a:extLst>
            <a:ext uri="{FF2B5EF4-FFF2-40B4-BE49-F238E27FC236}">
              <a16:creationId xmlns:a16="http://schemas.microsoft.com/office/drawing/2014/main" id="{DD9C8150-761E-4E87-84BA-C26CBD367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38" name="Picture 1347" descr="F-LED201 new design">
          <a:extLst>
            <a:ext uri="{FF2B5EF4-FFF2-40B4-BE49-F238E27FC236}">
              <a16:creationId xmlns:a16="http://schemas.microsoft.com/office/drawing/2014/main" id="{0CFBD1CB-C6AC-4293-899C-6635EBCB6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39" name="Picture 1347" descr="F-LED201 new design">
          <a:extLst>
            <a:ext uri="{FF2B5EF4-FFF2-40B4-BE49-F238E27FC236}">
              <a16:creationId xmlns:a16="http://schemas.microsoft.com/office/drawing/2014/main" id="{DABA13D1-E3D1-4D60-AB7D-F7EA7DBCB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40" name="Picture 1347" descr="F-LED201 new design">
          <a:extLst>
            <a:ext uri="{FF2B5EF4-FFF2-40B4-BE49-F238E27FC236}">
              <a16:creationId xmlns:a16="http://schemas.microsoft.com/office/drawing/2014/main" id="{B2047B05-230E-432B-A893-A72B1DB51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41" name="Picture 1347" descr="F-LED201 new design">
          <a:extLst>
            <a:ext uri="{FF2B5EF4-FFF2-40B4-BE49-F238E27FC236}">
              <a16:creationId xmlns:a16="http://schemas.microsoft.com/office/drawing/2014/main" id="{A1E464FF-81BD-4EE0-8B04-7A410AC64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42" name="Picture 1347" descr="F-LED201 new design">
          <a:extLst>
            <a:ext uri="{FF2B5EF4-FFF2-40B4-BE49-F238E27FC236}">
              <a16:creationId xmlns:a16="http://schemas.microsoft.com/office/drawing/2014/main" id="{7A958173-DFCB-4601-9762-828A06B98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43" name="Picture 1347" descr="F-LED201 new design">
          <a:extLst>
            <a:ext uri="{FF2B5EF4-FFF2-40B4-BE49-F238E27FC236}">
              <a16:creationId xmlns:a16="http://schemas.microsoft.com/office/drawing/2014/main" id="{806CF389-A4D3-4360-B84E-D035F77EA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44" name="Picture 1347" descr="F-LED201 new design">
          <a:extLst>
            <a:ext uri="{FF2B5EF4-FFF2-40B4-BE49-F238E27FC236}">
              <a16:creationId xmlns:a16="http://schemas.microsoft.com/office/drawing/2014/main" id="{C270A443-FF8D-475B-88D4-F4409EC4B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45" name="Picture 1347" descr="F-LED201 new design">
          <a:extLst>
            <a:ext uri="{FF2B5EF4-FFF2-40B4-BE49-F238E27FC236}">
              <a16:creationId xmlns:a16="http://schemas.microsoft.com/office/drawing/2014/main" id="{1B5AAF83-FFA0-4FBB-8560-CE5AB11F0D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46" name="Picture 1347" descr="F-LED201 new design">
          <a:extLst>
            <a:ext uri="{FF2B5EF4-FFF2-40B4-BE49-F238E27FC236}">
              <a16:creationId xmlns:a16="http://schemas.microsoft.com/office/drawing/2014/main" id="{81A6BF11-ADBA-44D6-ABBE-B1A5DA5266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47" name="Picture 1347" descr="F-LED201 new design">
          <a:extLst>
            <a:ext uri="{FF2B5EF4-FFF2-40B4-BE49-F238E27FC236}">
              <a16:creationId xmlns:a16="http://schemas.microsoft.com/office/drawing/2014/main" id="{B6091A50-2D9A-42B2-9BD7-E2A7B611E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48" name="Picture 1347" descr="F-LED201 new design">
          <a:extLst>
            <a:ext uri="{FF2B5EF4-FFF2-40B4-BE49-F238E27FC236}">
              <a16:creationId xmlns:a16="http://schemas.microsoft.com/office/drawing/2014/main" id="{FD1574F2-2BCB-4695-8025-341068E61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49" name="Picture 1347" descr="F-LED201 new design">
          <a:extLst>
            <a:ext uri="{FF2B5EF4-FFF2-40B4-BE49-F238E27FC236}">
              <a16:creationId xmlns:a16="http://schemas.microsoft.com/office/drawing/2014/main" id="{0E246095-178E-44CF-BD98-4848B6EC9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50" name="Picture 1347" descr="F-LED201 new design">
          <a:extLst>
            <a:ext uri="{FF2B5EF4-FFF2-40B4-BE49-F238E27FC236}">
              <a16:creationId xmlns:a16="http://schemas.microsoft.com/office/drawing/2014/main" id="{A01CF23E-E76C-4DC9-A5EA-4A24A5B47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51" name="Picture 1347" descr="F-LED201 new design">
          <a:extLst>
            <a:ext uri="{FF2B5EF4-FFF2-40B4-BE49-F238E27FC236}">
              <a16:creationId xmlns:a16="http://schemas.microsoft.com/office/drawing/2014/main" id="{ED3BE979-229A-4910-BD0A-D97EB4B1F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52" name="Picture 1347" descr="F-LED201 new design">
          <a:extLst>
            <a:ext uri="{FF2B5EF4-FFF2-40B4-BE49-F238E27FC236}">
              <a16:creationId xmlns:a16="http://schemas.microsoft.com/office/drawing/2014/main" id="{C79CEE8B-130A-4790-A7DD-EBDF545F6F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53" name="Picture 1347" descr="F-LED201 new design">
          <a:extLst>
            <a:ext uri="{FF2B5EF4-FFF2-40B4-BE49-F238E27FC236}">
              <a16:creationId xmlns:a16="http://schemas.microsoft.com/office/drawing/2014/main" id="{6122A973-A42C-4D91-899F-7EC1544BA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54" name="Picture 1347" descr="F-LED201 new design">
          <a:extLst>
            <a:ext uri="{FF2B5EF4-FFF2-40B4-BE49-F238E27FC236}">
              <a16:creationId xmlns:a16="http://schemas.microsoft.com/office/drawing/2014/main" id="{E0615E6F-1D5A-451B-8D5A-C9EBDD253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55" name="Picture 1347" descr="F-LED201 new design">
          <a:extLst>
            <a:ext uri="{FF2B5EF4-FFF2-40B4-BE49-F238E27FC236}">
              <a16:creationId xmlns:a16="http://schemas.microsoft.com/office/drawing/2014/main" id="{B3466D11-FA48-4C35-B95B-D59BAA5B1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56" name="Picture 1347" descr="F-LED201 new design">
          <a:extLst>
            <a:ext uri="{FF2B5EF4-FFF2-40B4-BE49-F238E27FC236}">
              <a16:creationId xmlns:a16="http://schemas.microsoft.com/office/drawing/2014/main" id="{46E4ADBA-0C25-4A2F-9637-C7884766ED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57" name="Picture 1347" descr="F-LED201 new design">
          <a:extLst>
            <a:ext uri="{FF2B5EF4-FFF2-40B4-BE49-F238E27FC236}">
              <a16:creationId xmlns:a16="http://schemas.microsoft.com/office/drawing/2014/main" id="{854E1933-BB20-4630-BB3F-5633AC3D0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58" name="Picture 1347" descr="F-LED201 new design">
          <a:extLst>
            <a:ext uri="{FF2B5EF4-FFF2-40B4-BE49-F238E27FC236}">
              <a16:creationId xmlns:a16="http://schemas.microsoft.com/office/drawing/2014/main" id="{3316FB65-E4AC-47A7-BC52-C8A4D4248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59" name="Picture 1347" descr="F-LED201 new design">
          <a:extLst>
            <a:ext uri="{FF2B5EF4-FFF2-40B4-BE49-F238E27FC236}">
              <a16:creationId xmlns:a16="http://schemas.microsoft.com/office/drawing/2014/main" id="{144CAAA9-4D60-4CFA-9EBD-01CDFDDC8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60" name="Picture 1347" descr="F-LED201 new design">
          <a:extLst>
            <a:ext uri="{FF2B5EF4-FFF2-40B4-BE49-F238E27FC236}">
              <a16:creationId xmlns:a16="http://schemas.microsoft.com/office/drawing/2014/main" id="{2CA8D459-076E-4A0D-A5B3-91A7B9C9F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61" name="Picture 1347" descr="F-LED201 new design">
          <a:extLst>
            <a:ext uri="{FF2B5EF4-FFF2-40B4-BE49-F238E27FC236}">
              <a16:creationId xmlns:a16="http://schemas.microsoft.com/office/drawing/2014/main" id="{947EFCA5-BE67-4F7C-9828-9DD476CD82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62" name="Picture 1347" descr="F-LED201 new design">
          <a:extLst>
            <a:ext uri="{FF2B5EF4-FFF2-40B4-BE49-F238E27FC236}">
              <a16:creationId xmlns:a16="http://schemas.microsoft.com/office/drawing/2014/main" id="{D7788DEB-A064-4D88-8741-DF1A10B55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63" name="Picture 1347" descr="F-LED201 new design">
          <a:extLst>
            <a:ext uri="{FF2B5EF4-FFF2-40B4-BE49-F238E27FC236}">
              <a16:creationId xmlns:a16="http://schemas.microsoft.com/office/drawing/2014/main" id="{F880A077-2997-42ED-9780-DA71E113D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64" name="Picture 1347" descr="F-LED201 new design">
          <a:extLst>
            <a:ext uri="{FF2B5EF4-FFF2-40B4-BE49-F238E27FC236}">
              <a16:creationId xmlns:a16="http://schemas.microsoft.com/office/drawing/2014/main" id="{BF86B4BA-C24F-44CC-93F6-18E6A9470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65" name="Picture 1347" descr="F-LED201 new design">
          <a:extLst>
            <a:ext uri="{FF2B5EF4-FFF2-40B4-BE49-F238E27FC236}">
              <a16:creationId xmlns:a16="http://schemas.microsoft.com/office/drawing/2014/main" id="{7BF388FB-81F7-40A7-B112-1C4E88242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66" name="Picture 1347" descr="F-LED201 new design">
          <a:extLst>
            <a:ext uri="{FF2B5EF4-FFF2-40B4-BE49-F238E27FC236}">
              <a16:creationId xmlns:a16="http://schemas.microsoft.com/office/drawing/2014/main" id="{BCA38410-9475-4794-BDE4-5D8EDC6EF0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67" name="Picture 1347" descr="F-LED201 new design">
          <a:extLst>
            <a:ext uri="{FF2B5EF4-FFF2-40B4-BE49-F238E27FC236}">
              <a16:creationId xmlns:a16="http://schemas.microsoft.com/office/drawing/2014/main" id="{13036EA4-C450-4562-B459-090A6CF9D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68" name="Picture 1347" descr="F-LED201 new design">
          <a:extLst>
            <a:ext uri="{FF2B5EF4-FFF2-40B4-BE49-F238E27FC236}">
              <a16:creationId xmlns:a16="http://schemas.microsoft.com/office/drawing/2014/main" id="{FC1E38D2-BF5B-4E19-9D88-21138E838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69" name="Picture 1347" descr="F-LED201 new design">
          <a:extLst>
            <a:ext uri="{FF2B5EF4-FFF2-40B4-BE49-F238E27FC236}">
              <a16:creationId xmlns:a16="http://schemas.microsoft.com/office/drawing/2014/main" id="{461A119F-EECE-4A5D-9007-BDA4FD7E3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70" name="Picture 1347" descr="F-LED201 new design">
          <a:extLst>
            <a:ext uri="{FF2B5EF4-FFF2-40B4-BE49-F238E27FC236}">
              <a16:creationId xmlns:a16="http://schemas.microsoft.com/office/drawing/2014/main" id="{4D629543-F33D-4B87-911E-09ADBB88E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71" name="Picture 1347" descr="F-LED201 new design">
          <a:extLst>
            <a:ext uri="{FF2B5EF4-FFF2-40B4-BE49-F238E27FC236}">
              <a16:creationId xmlns:a16="http://schemas.microsoft.com/office/drawing/2014/main" id="{E82B6481-02B2-45ED-852A-79CA64077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72" name="Picture 1347" descr="F-LED201 new design">
          <a:extLst>
            <a:ext uri="{FF2B5EF4-FFF2-40B4-BE49-F238E27FC236}">
              <a16:creationId xmlns:a16="http://schemas.microsoft.com/office/drawing/2014/main" id="{D1B46A05-BB7A-482A-BA27-8F32321036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73" name="Picture 1347" descr="F-LED201 new design">
          <a:extLst>
            <a:ext uri="{FF2B5EF4-FFF2-40B4-BE49-F238E27FC236}">
              <a16:creationId xmlns:a16="http://schemas.microsoft.com/office/drawing/2014/main" id="{B84DB09D-2A13-4D7F-9781-8CE24A4A7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74" name="Picture 1347" descr="F-LED201 new design">
          <a:extLst>
            <a:ext uri="{FF2B5EF4-FFF2-40B4-BE49-F238E27FC236}">
              <a16:creationId xmlns:a16="http://schemas.microsoft.com/office/drawing/2014/main" id="{104A5F33-F2AE-4234-AE15-079880522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75" name="Picture 1347" descr="F-LED201 new design">
          <a:extLst>
            <a:ext uri="{FF2B5EF4-FFF2-40B4-BE49-F238E27FC236}">
              <a16:creationId xmlns:a16="http://schemas.microsoft.com/office/drawing/2014/main" id="{9FC3E3BA-0C94-4A1C-AEDC-4908F13406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76" name="Picture 1347" descr="F-LED201 new design">
          <a:extLst>
            <a:ext uri="{FF2B5EF4-FFF2-40B4-BE49-F238E27FC236}">
              <a16:creationId xmlns:a16="http://schemas.microsoft.com/office/drawing/2014/main" id="{7DF523D3-CAA2-42E5-A9F0-6C29B81F6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77" name="Picture 1347" descr="F-LED201 new design">
          <a:extLst>
            <a:ext uri="{FF2B5EF4-FFF2-40B4-BE49-F238E27FC236}">
              <a16:creationId xmlns:a16="http://schemas.microsoft.com/office/drawing/2014/main" id="{15329A70-4800-450B-B552-224F6C7D6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78" name="Picture 1347" descr="F-LED201 new design">
          <a:extLst>
            <a:ext uri="{FF2B5EF4-FFF2-40B4-BE49-F238E27FC236}">
              <a16:creationId xmlns:a16="http://schemas.microsoft.com/office/drawing/2014/main" id="{FAC8BF00-B97D-49B5-8381-FAF1366C4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79" name="Picture 1347" descr="F-LED201 new design">
          <a:extLst>
            <a:ext uri="{FF2B5EF4-FFF2-40B4-BE49-F238E27FC236}">
              <a16:creationId xmlns:a16="http://schemas.microsoft.com/office/drawing/2014/main" id="{0A53168A-B3E3-4AA2-9E8D-7F7308F8E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80" name="Picture 1347" descr="F-LED201 new design">
          <a:extLst>
            <a:ext uri="{FF2B5EF4-FFF2-40B4-BE49-F238E27FC236}">
              <a16:creationId xmlns:a16="http://schemas.microsoft.com/office/drawing/2014/main" id="{BE7EF25F-F214-41A2-BCFE-5868C87E5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81" name="Picture 1347" descr="F-LED201 new design">
          <a:extLst>
            <a:ext uri="{FF2B5EF4-FFF2-40B4-BE49-F238E27FC236}">
              <a16:creationId xmlns:a16="http://schemas.microsoft.com/office/drawing/2014/main" id="{C2688ABE-B5ED-4D8A-BAA0-77406F9BE8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82" name="Picture 1347" descr="F-LED201 new design">
          <a:extLst>
            <a:ext uri="{FF2B5EF4-FFF2-40B4-BE49-F238E27FC236}">
              <a16:creationId xmlns:a16="http://schemas.microsoft.com/office/drawing/2014/main" id="{88EC1A2D-4174-41A4-85C9-E9968AE10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83" name="Picture 1347" descr="F-LED201 new design">
          <a:extLst>
            <a:ext uri="{FF2B5EF4-FFF2-40B4-BE49-F238E27FC236}">
              <a16:creationId xmlns:a16="http://schemas.microsoft.com/office/drawing/2014/main" id="{6600CB5B-9B71-43BD-83F2-A02D141C8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84" name="Picture 1347" descr="F-LED201 new design">
          <a:extLst>
            <a:ext uri="{FF2B5EF4-FFF2-40B4-BE49-F238E27FC236}">
              <a16:creationId xmlns:a16="http://schemas.microsoft.com/office/drawing/2014/main" id="{05B39B10-95A5-433C-B6DB-DC53B9FBA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85" name="Picture 1347" descr="F-LED201 new design">
          <a:extLst>
            <a:ext uri="{FF2B5EF4-FFF2-40B4-BE49-F238E27FC236}">
              <a16:creationId xmlns:a16="http://schemas.microsoft.com/office/drawing/2014/main" id="{84AC5661-415B-4890-BB1A-C501924CC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86" name="Picture 1347" descr="F-LED201 new design">
          <a:extLst>
            <a:ext uri="{FF2B5EF4-FFF2-40B4-BE49-F238E27FC236}">
              <a16:creationId xmlns:a16="http://schemas.microsoft.com/office/drawing/2014/main" id="{93CC3803-EDC0-4268-B08E-B3EF55768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87" name="Picture 1347" descr="F-LED201 new design">
          <a:extLst>
            <a:ext uri="{FF2B5EF4-FFF2-40B4-BE49-F238E27FC236}">
              <a16:creationId xmlns:a16="http://schemas.microsoft.com/office/drawing/2014/main" id="{AA172F36-6DA1-4287-97EC-6407CADC1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88" name="Picture 1347" descr="F-LED201 new design">
          <a:extLst>
            <a:ext uri="{FF2B5EF4-FFF2-40B4-BE49-F238E27FC236}">
              <a16:creationId xmlns:a16="http://schemas.microsoft.com/office/drawing/2014/main" id="{261A5EA2-9773-4312-81A9-7535986F9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89" name="Picture 1347" descr="F-LED201 new design">
          <a:extLst>
            <a:ext uri="{FF2B5EF4-FFF2-40B4-BE49-F238E27FC236}">
              <a16:creationId xmlns:a16="http://schemas.microsoft.com/office/drawing/2014/main" id="{33A60639-CB3D-4FB1-896C-410F1B833A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90" name="Picture 1347" descr="F-LED201 new design">
          <a:extLst>
            <a:ext uri="{FF2B5EF4-FFF2-40B4-BE49-F238E27FC236}">
              <a16:creationId xmlns:a16="http://schemas.microsoft.com/office/drawing/2014/main" id="{8CDAA2EF-177C-4DF3-83BE-EED68675E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91" name="Picture 1347" descr="F-LED201 new design">
          <a:extLst>
            <a:ext uri="{FF2B5EF4-FFF2-40B4-BE49-F238E27FC236}">
              <a16:creationId xmlns:a16="http://schemas.microsoft.com/office/drawing/2014/main" id="{A382CF1D-EACD-4A2B-A705-6BA0559D0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92" name="Picture 1347" descr="F-LED201 new design">
          <a:extLst>
            <a:ext uri="{FF2B5EF4-FFF2-40B4-BE49-F238E27FC236}">
              <a16:creationId xmlns:a16="http://schemas.microsoft.com/office/drawing/2014/main" id="{066B8624-86F4-4E78-8502-8ECFBCA736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93" name="Picture 1347" descr="F-LED201 new design">
          <a:extLst>
            <a:ext uri="{FF2B5EF4-FFF2-40B4-BE49-F238E27FC236}">
              <a16:creationId xmlns:a16="http://schemas.microsoft.com/office/drawing/2014/main" id="{653BEB6E-0C73-41BB-89D6-0FB7A8548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94" name="Picture 1347" descr="F-LED201 new design">
          <a:extLst>
            <a:ext uri="{FF2B5EF4-FFF2-40B4-BE49-F238E27FC236}">
              <a16:creationId xmlns:a16="http://schemas.microsoft.com/office/drawing/2014/main" id="{AC44720D-5596-495C-B901-34760D3D85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95" name="Picture 1347" descr="F-LED201 new design">
          <a:extLst>
            <a:ext uri="{FF2B5EF4-FFF2-40B4-BE49-F238E27FC236}">
              <a16:creationId xmlns:a16="http://schemas.microsoft.com/office/drawing/2014/main" id="{5C769977-95DF-4C31-AC22-482090ABF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96" name="Picture 1347" descr="F-LED201 new design">
          <a:extLst>
            <a:ext uri="{FF2B5EF4-FFF2-40B4-BE49-F238E27FC236}">
              <a16:creationId xmlns:a16="http://schemas.microsoft.com/office/drawing/2014/main" id="{5DD8524D-3C9A-49E0-8645-05A78A943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97" name="Picture 1347" descr="F-LED201 new design">
          <a:extLst>
            <a:ext uri="{FF2B5EF4-FFF2-40B4-BE49-F238E27FC236}">
              <a16:creationId xmlns:a16="http://schemas.microsoft.com/office/drawing/2014/main" id="{B93A776D-6031-4C8E-8D36-72A64D166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98" name="Picture 1347" descr="F-LED201 new design">
          <a:extLst>
            <a:ext uri="{FF2B5EF4-FFF2-40B4-BE49-F238E27FC236}">
              <a16:creationId xmlns:a16="http://schemas.microsoft.com/office/drawing/2014/main" id="{3BD85115-FB33-4114-9A0A-55D89DF6E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5999" name="Picture 1347" descr="F-LED201 new design">
          <a:extLst>
            <a:ext uri="{FF2B5EF4-FFF2-40B4-BE49-F238E27FC236}">
              <a16:creationId xmlns:a16="http://schemas.microsoft.com/office/drawing/2014/main" id="{675B8974-8C8F-4DF9-8783-F6996E65F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00" name="Picture 1347" descr="F-LED201 new design">
          <a:extLst>
            <a:ext uri="{FF2B5EF4-FFF2-40B4-BE49-F238E27FC236}">
              <a16:creationId xmlns:a16="http://schemas.microsoft.com/office/drawing/2014/main" id="{639076D4-9C8A-4B19-9602-5ED15658A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01" name="Picture 1347" descr="F-LED201 new design">
          <a:extLst>
            <a:ext uri="{FF2B5EF4-FFF2-40B4-BE49-F238E27FC236}">
              <a16:creationId xmlns:a16="http://schemas.microsoft.com/office/drawing/2014/main" id="{135944FA-A8C2-42BF-A2E0-C5376F8B1A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02" name="Picture 1347" descr="F-LED201 new design">
          <a:extLst>
            <a:ext uri="{FF2B5EF4-FFF2-40B4-BE49-F238E27FC236}">
              <a16:creationId xmlns:a16="http://schemas.microsoft.com/office/drawing/2014/main" id="{00D5CDDE-407E-4F4F-BC8C-CC560AD31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03" name="Picture 1347" descr="F-LED201 new design">
          <a:extLst>
            <a:ext uri="{FF2B5EF4-FFF2-40B4-BE49-F238E27FC236}">
              <a16:creationId xmlns:a16="http://schemas.microsoft.com/office/drawing/2014/main" id="{95176076-2634-4EC5-9FAC-78CBBD40C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04" name="Picture 1347" descr="F-LED201 new design">
          <a:extLst>
            <a:ext uri="{FF2B5EF4-FFF2-40B4-BE49-F238E27FC236}">
              <a16:creationId xmlns:a16="http://schemas.microsoft.com/office/drawing/2014/main" id="{BEED8C24-E1AA-4401-9BBD-9D4EE55D1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05" name="Picture 1347" descr="F-LED201 new design">
          <a:extLst>
            <a:ext uri="{FF2B5EF4-FFF2-40B4-BE49-F238E27FC236}">
              <a16:creationId xmlns:a16="http://schemas.microsoft.com/office/drawing/2014/main" id="{D143225E-5C78-41FE-A814-207314C579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06" name="Picture 1347" descr="F-LED201 new design">
          <a:extLst>
            <a:ext uri="{FF2B5EF4-FFF2-40B4-BE49-F238E27FC236}">
              <a16:creationId xmlns:a16="http://schemas.microsoft.com/office/drawing/2014/main" id="{543AD5F4-E6E6-424D-8246-A10D6309C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07" name="Picture 1347" descr="F-LED201 new design">
          <a:extLst>
            <a:ext uri="{FF2B5EF4-FFF2-40B4-BE49-F238E27FC236}">
              <a16:creationId xmlns:a16="http://schemas.microsoft.com/office/drawing/2014/main" id="{2FE9C6E0-11A9-43B8-AD51-635812C85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08" name="Picture 1347" descr="F-LED201 new design">
          <a:extLst>
            <a:ext uri="{FF2B5EF4-FFF2-40B4-BE49-F238E27FC236}">
              <a16:creationId xmlns:a16="http://schemas.microsoft.com/office/drawing/2014/main" id="{C882E086-59E7-476C-8B4F-43E0584E9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09" name="Picture 1347" descr="F-LED201 new design">
          <a:extLst>
            <a:ext uri="{FF2B5EF4-FFF2-40B4-BE49-F238E27FC236}">
              <a16:creationId xmlns:a16="http://schemas.microsoft.com/office/drawing/2014/main" id="{3E99CBF7-A402-4ABC-B3DB-8278311F8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10" name="Picture 1347" descr="F-LED201 new design">
          <a:extLst>
            <a:ext uri="{FF2B5EF4-FFF2-40B4-BE49-F238E27FC236}">
              <a16:creationId xmlns:a16="http://schemas.microsoft.com/office/drawing/2014/main" id="{C6C744D6-F0AC-42CA-8A58-E1014390E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11" name="Picture 1347" descr="F-LED201 new design">
          <a:extLst>
            <a:ext uri="{FF2B5EF4-FFF2-40B4-BE49-F238E27FC236}">
              <a16:creationId xmlns:a16="http://schemas.microsoft.com/office/drawing/2014/main" id="{8902A936-04FC-4417-B6F5-B572C0FCB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12" name="Picture 1347" descr="F-LED201 new design">
          <a:extLst>
            <a:ext uri="{FF2B5EF4-FFF2-40B4-BE49-F238E27FC236}">
              <a16:creationId xmlns:a16="http://schemas.microsoft.com/office/drawing/2014/main" id="{77A31C53-5D54-4FC0-B4CD-19D675EFF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13" name="Picture 1347" descr="F-LED201 new design">
          <a:extLst>
            <a:ext uri="{FF2B5EF4-FFF2-40B4-BE49-F238E27FC236}">
              <a16:creationId xmlns:a16="http://schemas.microsoft.com/office/drawing/2014/main" id="{F017B2BD-F2DC-4F7C-9CE6-954C651FB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14" name="Picture 1347" descr="F-LED201 new design">
          <a:extLst>
            <a:ext uri="{FF2B5EF4-FFF2-40B4-BE49-F238E27FC236}">
              <a16:creationId xmlns:a16="http://schemas.microsoft.com/office/drawing/2014/main" id="{69209257-4197-4742-AA44-EF181AC82F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15" name="Picture 1347" descr="F-LED201 new design">
          <a:extLst>
            <a:ext uri="{FF2B5EF4-FFF2-40B4-BE49-F238E27FC236}">
              <a16:creationId xmlns:a16="http://schemas.microsoft.com/office/drawing/2014/main" id="{6B87923E-8DA8-45AF-B35F-13349BE6F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16" name="Picture 1347" descr="F-LED201 new design">
          <a:extLst>
            <a:ext uri="{FF2B5EF4-FFF2-40B4-BE49-F238E27FC236}">
              <a16:creationId xmlns:a16="http://schemas.microsoft.com/office/drawing/2014/main" id="{B0188007-4D55-4254-92C7-F2DECCAFB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17" name="Picture 1347" descr="F-LED201 new design">
          <a:extLst>
            <a:ext uri="{FF2B5EF4-FFF2-40B4-BE49-F238E27FC236}">
              <a16:creationId xmlns:a16="http://schemas.microsoft.com/office/drawing/2014/main" id="{9BB34E19-DA92-4484-9075-B21B6F1B0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18" name="Picture 1347" descr="F-LED201 new design">
          <a:extLst>
            <a:ext uri="{FF2B5EF4-FFF2-40B4-BE49-F238E27FC236}">
              <a16:creationId xmlns:a16="http://schemas.microsoft.com/office/drawing/2014/main" id="{E54E876A-8C20-4290-BB33-71C82E5FD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19" name="Picture 1347" descr="F-LED201 new design">
          <a:extLst>
            <a:ext uri="{FF2B5EF4-FFF2-40B4-BE49-F238E27FC236}">
              <a16:creationId xmlns:a16="http://schemas.microsoft.com/office/drawing/2014/main" id="{E61B9C12-43F7-4178-B301-5772868E14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20" name="Picture 1347" descr="F-LED201 new design">
          <a:extLst>
            <a:ext uri="{FF2B5EF4-FFF2-40B4-BE49-F238E27FC236}">
              <a16:creationId xmlns:a16="http://schemas.microsoft.com/office/drawing/2014/main" id="{817BB146-E365-46BF-9DB0-0D243B5DD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21" name="Picture 1347" descr="F-LED201 new design">
          <a:extLst>
            <a:ext uri="{FF2B5EF4-FFF2-40B4-BE49-F238E27FC236}">
              <a16:creationId xmlns:a16="http://schemas.microsoft.com/office/drawing/2014/main" id="{EB4D46A8-D912-4214-972B-39D98F69F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22" name="Picture 1347" descr="F-LED201 new design">
          <a:extLst>
            <a:ext uri="{FF2B5EF4-FFF2-40B4-BE49-F238E27FC236}">
              <a16:creationId xmlns:a16="http://schemas.microsoft.com/office/drawing/2014/main" id="{F04C533A-23F1-454E-8E03-B031F30CE4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23" name="Picture 1347" descr="F-LED201 new design">
          <a:extLst>
            <a:ext uri="{FF2B5EF4-FFF2-40B4-BE49-F238E27FC236}">
              <a16:creationId xmlns:a16="http://schemas.microsoft.com/office/drawing/2014/main" id="{A82135B6-CFCA-418D-A281-370CB3B3B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24" name="Picture 1347" descr="F-LED201 new design">
          <a:extLst>
            <a:ext uri="{FF2B5EF4-FFF2-40B4-BE49-F238E27FC236}">
              <a16:creationId xmlns:a16="http://schemas.microsoft.com/office/drawing/2014/main" id="{FB2B7E5F-544A-46D8-8559-40099EF5C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25" name="Picture 1347" descr="F-LED201 new design">
          <a:extLst>
            <a:ext uri="{FF2B5EF4-FFF2-40B4-BE49-F238E27FC236}">
              <a16:creationId xmlns:a16="http://schemas.microsoft.com/office/drawing/2014/main" id="{E06A3F1A-BD3A-406B-8BDB-C40072690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26" name="Picture 1347" descr="F-LED201 new design">
          <a:extLst>
            <a:ext uri="{FF2B5EF4-FFF2-40B4-BE49-F238E27FC236}">
              <a16:creationId xmlns:a16="http://schemas.microsoft.com/office/drawing/2014/main" id="{CCC74111-8217-4E3C-9F49-BE1B21C86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27" name="Picture 1347" descr="F-LED201 new design">
          <a:extLst>
            <a:ext uri="{FF2B5EF4-FFF2-40B4-BE49-F238E27FC236}">
              <a16:creationId xmlns:a16="http://schemas.microsoft.com/office/drawing/2014/main" id="{3A777754-665E-4092-928E-2BAA6E55F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28" name="Picture 1347" descr="F-LED201 new design">
          <a:extLst>
            <a:ext uri="{FF2B5EF4-FFF2-40B4-BE49-F238E27FC236}">
              <a16:creationId xmlns:a16="http://schemas.microsoft.com/office/drawing/2014/main" id="{AA473DC2-F92C-4BD6-822D-046C5EE15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29" name="Picture 1347" descr="F-LED201 new design">
          <a:extLst>
            <a:ext uri="{FF2B5EF4-FFF2-40B4-BE49-F238E27FC236}">
              <a16:creationId xmlns:a16="http://schemas.microsoft.com/office/drawing/2014/main" id="{81EA3F08-CFA7-44A9-A9D0-4BE489749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30" name="Picture 1347" descr="F-LED201 new design">
          <a:extLst>
            <a:ext uri="{FF2B5EF4-FFF2-40B4-BE49-F238E27FC236}">
              <a16:creationId xmlns:a16="http://schemas.microsoft.com/office/drawing/2014/main" id="{D626DE34-94CE-45C9-A9C0-E90108DC6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31" name="Picture 1347" descr="F-LED201 new design">
          <a:extLst>
            <a:ext uri="{FF2B5EF4-FFF2-40B4-BE49-F238E27FC236}">
              <a16:creationId xmlns:a16="http://schemas.microsoft.com/office/drawing/2014/main" id="{6A48E072-713C-402F-9370-D4AC260AF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32" name="Picture 1347" descr="F-LED201 new design">
          <a:extLst>
            <a:ext uri="{FF2B5EF4-FFF2-40B4-BE49-F238E27FC236}">
              <a16:creationId xmlns:a16="http://schemas.microsoft.com/office/drawing/2014/main" id="{8128B0ED-9DAB-4C42-834E-7A4AC4D01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33" name="Picture 1347" descr="F-LED201 new design">
          <a:extLst>
            <a:ext uri="{FF2B5EF4-FFF2-40B4-BE49-F238E27FC236}">
              <a16:creationId xmlns:a16="http://schemas.microsoft.com/office/drawing/2014/main" id="{88688911-3CB9-45B3-B77A-B93AC105C0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34" name="Picture 1347" descr="F-LED201 new design">
          <a:extLst>
            <a:ext uri="{FF2B5EF4-FFF2-40B4-BE49-F238E27FC236}">
              <a16:creationId xmlns:a16="http://schemas.microsoft.com/office/drawing/2014/main" id="{93DA91D8-1D80-4A99-B187-401A41784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35" name="Picture 1347" descr="F-LED201 new design">
          <a:extLst>
            <a:ext uri="{FF2B5EF4-FFF2-40B4-BE49-F238E27FC236}">
              <a16:creationId xmlns:a16="http://schemas.microsoft.com/office/drawing/2014/main" id="{AAB124A0-2D83-4056-BE80-430055150E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36" name="Picture 1347" descr="F-LED201 new design">
          <a:extLst>
            <a:ext uri="{FF2B5EF4-FFF2-40B4-BE49-F238E27FC236}">
              <a16:creationId xmlns:a16="http://schemas.microsoft.com/office/drawing/2014/main" id="{099E6CA8-A9BB-4077-9AB3-20E5290028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37" name="Picture 1347" descr="F-LED201 new design">
          <a:extLst>
            <a:ext uri="{FF2B5EF4-FFF2-40B4-BE49-F238E27FC236}">
              <a16:creationId xmlns:a16="http://schemas.microsoft.com/office/drawing/2014/main" id="{6138DD1D-0064-4F58-AC75-57A5153AF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38" name="Picture 1347" descr="F-LED201 new design">
          <a:extLst>
            <a:ext uri="{FF2B5EF4-FFF2-40B4-BE49-F238E27FC236}">
              <a16:creationId xmlns:a16="http://schemas.microsoft.com/office/drawing/2014/main" id="{0A2CC3B5-C7D0-4606-82FA-41941C7A7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39" name="Picture 1347" descr="F-LED201 new design">
          <a:extLst>
            <a:ext uri="{FF2B5EF4-FFF2-40B4-BE49-F238E27FC236}">
              <a16:creationId xmlns:a16="http://schemas.microsoft.com/office/drawing/2014/main" id="{3D26D109-0BA0-4E7C-93E9-1766DFE2A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40" name="Picture 1347" descr="F-LED201 new design">
          <a:extLst>
            <a:ext uri="{FF2B5EF4-FFF2-40B4-BE49-F238E27FC236}">
              <a16:creationId xmlns:a16="http://schemas.microsoft.com/office/drawing/2014/main" id="{7B2C9140-158F-461A-AA51-34DFE92D3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41" name="Picture 1347" descr="F-LED201 new design">
          <a:extLst>
            <a:ext uri="{FF2B5EF4-FFF2-40B4-BE49-F238E27FC236}">
              <a16:creationId xmlns:a16="http://schemas.microsoft.com/office/drawing/2014/main" id="{7BCA88A4-B1AC-493B-8480-9C6CE4548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42" name="Picture 1347" descr="F-LED201 new design">
          <a:extLst>
            <a:ext uri="{FF2B5EF4-FFF2-40B4-BE49-F238E27FC236}">
              <a16:creationId xmlns:a16="http://schemas.microsoft.com/office/drawing/2014/main" id="{E243C4BA-7A75-4E6B-80E4-887264073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43" name="Picture 1347" descr="F-LED201 new design">
          <a:extLst>
            <a:ext uri="{FF2B5EF4-FFF2-40B4-BE49-F238E27FC236}">
              <a16:creationId xmlns:a16="http://schemas.microsoft.com/office/drawing/2014/main" id="{885EFBB6-4EC4-4A61-A06A-987BAB89E2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44" name="Picture 1347" descr="F-LED201 new design">
          <a:extLst>
            <a:ext uri="{FF2B5EF4-FFF2-40B4-BE49-F238E27FC236}">
              <a16:creationId xmlns:a16="http://schemas.microsoft.com/office/drawing/2014/main" id="{A2F75767-8EE9-41EF-B240-716D12AD5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45" name="Picture 1347" descr="F-LED201 new design">
          <a:extLst>
            <a:ext uri="{FF2B5EF4-FFF2-40B4-BE49-F238E27FC236}">
              <a16:creationId xmlns:a16="http://schemas.microsoft.com/office/drawing/2014/main" id="{BB5245B6-ADEC-4E65-8C40-17DE62D4B1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46" name="Picture 1347" descr="F-LED201 new design">
          <a:extLst>
            <a:ext uri="{FF2B5EF4-FFF2-40B4-BE49-F238E27FC236}">
              <a16:creationId xmlns:a16="http://schemas.microsoft.com/office/drawing/2014/main" id="{814A7877-5009-4D82-B7C5-3F375D741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47" name="Picture 1347" descr="F-LED201 new design">
          <a:extLst>
            <a:ext uri="{FF2B5EF4-FFF2-40B4-BE49-F238E27FC236}">
              <a16:creationId xmlns:a16="http://schemas.microsoft.com/office/drawing/2014/main" id="{859E8028-85D3-42B8-8032-95B472648C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48" name="Picture 1347" descr="F-LED201 new design">
          <a:extLst>
            <a:ext uri="{FF2B5EF4-FFF2-40B4-BE49-F238E27FC236}">
              <a16:creationId xmlns:a16="http://schemas.microsoft.com/office/drawing/2014/main" id="{268F302A-FA4E-422C-992A-98D713E69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49" name="Picture 1347" descr="F-LED201 new design">
          <a:extLst>
            <a:ext uri="{FF2B5EF4-FFF2-40B4-BE49-F238E27FC236}">
              <a16:creationId xmlns:a16="http://schemas.microsoft.com/office/drawing/2014/main" id="{71676AE8-48B4-4766-A369-99D3334A3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50" name="Picture 1347" descr="F-LED201 new design">
          <a:extLst>
            <a:ext uri="{FF2B5EF4-FFF2-40B4-BE49-F238E27FC236}">
              <a16:creationId xmlns:a16="http://schemas.microsoft.com/office/drawing/2014/main" id="{EF9617C4-5F02-4CFF-8B03-575DBE866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51" name="Picture 1347" descr="F-LED201 new design">
          <a:extLst>
            <a:ext uri="{FF2B5EF4-FFF2-40B4-BE49-F238E27FC236}">
              <a16:creationId xmlns:a16="http://schemas.microsoft.com/office/drawing/2014/main" id="{AEC8C524-9729-4EA4-B062-36028A10A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52" name="Picture 1347" descr="F-LED201 new design">
          <a:extLst>
            <a:ext uri="{FF2B5EF4-FFF2-40B4-BE49-F238E27FC236}">
              <a16:creationId xmlns:a16="http://schemas.microsoft.com/office/drawing/2014/main" id="{18B57A76-27F6-4677-A298-89838451D8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53" name="Picture 1347" descr="F-LED201 new design">
          <a:extLst>
            <a:ext uri="{FF2B5EF4-FFF2-40B4-BE49-F238E27FC236}">
              <a16:creationId xmlns:a16="http://schemas.microsoft.com/office/drawing/2014/main" id="{F109C0A3-5C3A-443C-8D3D-FD457000D3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54" name="Picture 1347" descr="F-LED201 new design">
          <a:extLst>
            <a:ext uri="{FF2B5EF4-FFF2-40B4-BE49-F238E27FC236}">
              <a16:creationId xmlns:a16="http://schemas.microsoft.com/office/drawing/2014/main" id="{5BBC3A17-633F-4580-AE25-72E155A7C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55" name="Picture 1347" descr="F-LED201 new design">
          <a:extLst>
            <a:ext uri="{FF2B5EF4-FFF2-40B4-BE49-F238E27FC236}">
              <a16:creationId xmlns:a16="http://schemas.microsoft.com/office/drawing/2014/main" id="{2A761418-63D0-4D4C-8AE1-38CF35A7A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56" name="Picture 1347" descr="F-LED201 new design">
          <a:extLst>
            <a:ext uri="{FF2B5EF4-FFF2-40B4-BE49-F238E27FC236}">
              <a16:creationId xmlns:a16="http://schemas.microsoft.com/office/drawing/2014/main" id="{26A1B48B-502F-4A1D-A1C1-9A856427B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57" name="Picture 1347" descr="F-LED201 new design">
          <a:extLst>
            <a:ext uri="{FF2B5EF4-FFF2-40B4-BE49-F238E27FC236}">
              <a16:creationId xmlns:a16="http://schemas.microsoft.com/office/drawing/2014/main" id="{6DC4A379-E597-4BA1-9C97-23707D30E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58" name="Picture 1347" descr="F-LED201 new design">
          <a:extLst>
            <a:ext uri="{FF2B5EF4-FFF2-40B4-BE49-F238E27FC236}">
              <a16:creationId xmlns:a16="http://schemas.microsoft.com/office/drawing/2014/main" id="{C1197A7D-34F3-4865-AC88-10FBD9CF66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59" name="Picture 1347" descr="F-LED201 new design">
          <a:extLst>
            <a:ext uri="{FF2B5EF4-FFF2-40B4-BE49-F238E27FC236}">
              <a16:creationId xmlns:a16="http://schemas.microsoft.com/office/drawing/2014/main" id="{110549BA-706F-403F-B9A6-54C94758B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60" name="Picture 1347" descr="F-LED201 new design">
          <a:extLst>
            <a:ext uri="{FF2B5EF4-FFF2-40B4-BE49-F238E27FC236}">
              <a16:creationId xmlns:a16="http://schemas.microsoft.com/office/drawing/2014/main" id="{C4031C96-69E3-42DB-A1B0-45DA23BF2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61" name="Picture 1347" descr="F-LED201 new design">
          <a:extLst>
            <a:ext uri="{FF2B5EF4-FFF2-40B4-BE49-F238E27FC236}">
              <a16:creationId xmlns:a16="http://schemas.microsoft.com/office/drawing/2014/main" id="{D620968F-5591-420B-8A6E-420B9DB36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62" name="Picture 1347" descr="F-LED201 new design">
          <a:extLst>
            <a:ext uri="{FF2B5EF4-FFF2-40B4-BE49-F238E27FC236}">
              <a16:creationId xmlns:a16="http://schemas.microsoft.com/office/drawing/2014/main" id="{7E388B9C-5D4A-4089-8879-67DEB3DB0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63" name="Picture 1347" descr="F-LED201 new design">
          <a:extLst>
            <a:ext uri="{FF2B5EF4-FFF2-40B4-BE49-F238E27FC236}">
              <a16:creationId xmlns:a16="http://schemas.microsoft.com/office/drawing/2014/main" id="{6AAC8B5B-D25B-45D4-890F-D82A0907E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64" name="Picture 1347" descr="F-LED201 new design">
          <a:extLst>
            <a:ext uri="{FF2B5EF4-FFF2-40B4-BE49-F238E27FC236}">
              <a16:creationId xmlns:a16="http://schemas.microsoft.com/office/drawing/2014/main" id="{47EBC669-A35F-487B-B040-CA4045DBC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65" name="Picture 1347" descr="F-LED201 new design">
          <a:extLst>
            <a:ext uri="{FF2B5EF4-FFF2-40B4-BE49-F238E27FC236}">
              <a16:creationId xmlns:a16="http://schemas.microsoft.com/office/drawing/2014/main" id="{FEB74958-2990-4C28-8CE3-CD72D2AB3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66" name="Picture 1347" descr="F-LED201 new design">
          <a:extLst>
            <a:ext uri="{FF2B5EF4-FFF2-40B4-BE49-F238E27FC236}">
              <a16:creationId xmlns:a16="http://schemas.microsoft.com/office/drawing/2014/main" id="{6FDB47B9-E5C5-49DF-BF2A-E0050CB83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67" name="Picture 1347" descr="F-LED201 new design">
          <a:extLst>
            <a:ext uri="{FF2B5EF4-FFF2-40B4-BE49-F238E27FC236}">
              <a16:creationId xmlns:a16="http://schemas.microsoft.com/office/drawing/2014/main" id="{43373C29-3286-4B16-8BC1-0DAF48541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68" name="Picture 1347" descr="F-LED201 new design">
          <a:extLst>
            <a:ext uri="{FF2B5EF4-FFF2-40B4-BE49-F238E27FC236}">
              <a16:creationId xmlns:a16="http://schemas.microsoft.com/office/drawing/2014/main" id="{C74968A6-99AA-47AA-AD88-9312459FB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69" name="Picture 1347" descr="F-LED201 new design">
          <a:extLst>
            <a:ext uri="{FF2B5EF4-FFF2-40B4-BE49-F238E27FC236}">
              <a16:creationId xmlns:a16="http://schemas.microsoft.com/office/drawing/2014/main" id="{6CB78626-6A63-4D23-B643-E4222E385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70" name="Picture 1347" descr="F-LED201 new design">
          <a:extLst>
            <a:ext uri="{FF2B5EF4-FFF2-40B4-BE49-F238E27FC236}">
              <a16:creationId xmlns:a16="http://schemas.microsoft.com/office/drawing/2014/main" id="{419D12D4-AF3A-431D-BA14-362B70A2A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71" name="Picture 1347" descr="F-LED201 new design">
          <a:extLst>
            <a:ext uri="{FF2B5EF4-FFF2-40B4-BE49-F238E27FC236}">
              <a16:creationId xmlns:a16="http://schemas.microsoft.com/office/drawing/2014/main" id="{BA54926B-B056-4F74-8110-E8A160E9D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72" name="Picture 1347" descr="F-LED201 new design">
          <a:extLst>
            <a:ext uri="{FF2B5EF4-FFF2-40B4-BE49-F238E27FC236}">
              <a16:creationId xmlns:a16="http://schemas.microsoft.com/office/drawing/2014/main" id="{B9FFC39E-E1C6-4515-BB1B-1F51831D25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73" name="Picture 1347" descr="F-LED201 new design">
          <a:extLst>
            <a:ext uri="{FF2B5EF4-FFF2-40B4-BE49-F238E27FC236}">
              <a16:creationId xmlns:a16="http://schemas.microsoft.com/office/drawing/2014/main" id="{33CD76F4-186B-43E0-8DC2-E53AB9E7B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74" name="Picture 1347" descr="F-LED201 new design">
          <a:extLst>
            <a:ext uri="{FF2B5EF4-FFF2-40B4-BE49-F238E27FC236}">
              <a16:creationId xmlns:a16="http://schemas.microsoft.com/office/drawing/2014/main" id="{0F49F5AD-C64F-479A-8765-BA2A1C2F1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75" name="Picture 1347" descr="F-LED201 new design">
          <a:extLst>
            <a:ext uri="{FF2B5EF4-FFF2-40B4-BE49-F238E27FC236}">
              <a16:creationId xmlns:a16="http://schemas.microsoft.com/office/drawing/2014/main" id="{564613B8-B4EE-40A4-96FC-BDB9FF992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76" name="Picture 1347" descr="F-LED201 new design">
          <a:extLst>
            <a:ext uri="{FF2B5EF4-FFF2-40B4-BE49-F238E27FC236}">
              <a16:creationId xmlns:a16="http://schemas.microsoft.com/office/drawing/2014/main" id="{93CD0971-62A1-4DAE-B214-32972013DA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77" name="Picture 1347" descr="F-LED201 new design">
          <a:extLst>
            <a:ext uri="{FF2B5EF4-FFF2-40B4-BE49-F238E27FC236}">
              <a16:creationId xmlns:a16="http://schemas.microsoft.com/office/drawing/2014/main" id="{96581AB1-5C5E-499E-AF85-010601A4E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78" name="Picture 1347" descr="F-LED201 new design">
          <a:extLst>
            <a:ext uri="{FF2B5EF4-FFF2-40B4-BE49-F238E27FC236}">
              <a16:creationId xmlns:a16="http://schemas.microsoft.com/office/drawing/2014/main" id="{8705CD3C-49B4-439D-BAB5-493C48ABD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79" name="Picture 1347" descr="F-LED201 new design">
          <a:extLst>
            <a:ext uri="{FF2B5EF4-FFF2-40B4-BE49-F238E27FC236}">
              <a16:creationId xmlns:a16="http://schemas.microsoft.com/office/drawing/2014/main" id="{8D93BFAE-42B7-44E1-AE40-4008E6D5C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80" name="Picture 1347" descr="F-LED201 new design">
          <a:extLst>
            <a:ext uri="{FF2B5EF4-FFF2-40B4-BE49-F238E27FC236}">
              <a16:creationId xmlns:a16="http://schemas.microsoft.com/office/drawing/2014/main" id="{85D0B819-62A4-4D86-B626-B732BAB14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81" name="Picture 1347" descr="F-LED201 new design">
          <a:extLst>
            <a:ext uri="{FF2B5EF4-FFF2-40B4-BE49-F238E27FC236}">
              <a16:creationId xmlns:a16="http://schemas.microsoft.com/office/drawing/2014/main" id="{033AC9E4-CA39-472B-BDEC-BDAD593B0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82" name="Picture 1347" descr="F-LED201 new design">
          <a:extLst>
            <a:ext uri="{FF2B5EF4-FFF2-40B4-BE49-F238E27FC236}">
              <a16:creationId xmlns:a16="http://schemas.microsoft.com/office/drawing/2014/main" id="{58B6C79D-6D0D-43B0-BCF1-EBD1C6C99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83" name="Picture 1347" descr="F-LED201 new design">
          <a:extLst>
            <a:ext uri="{FF2B5EF4-FFF2-40B4-BE49-F238E27FC236}">
              <a16:creationId xmlns:a16="http://schemas.microsoft.com/office/drawing/2014/main" id="{2C1D7410-D63F-4A7B-A8BE-F60895CF2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84" name="Picture 1347" descr="F-LED201 new design">
          <a:extLst>
            <a:ext uri="{FF2B5EF4-FFF2-40B4-BE49-F238E27FC236}">
              <a16:creationId xmlns:a16="http://schemas.microsoft.com/office/drawing/2014/main" id="{A3C27793-CBFF-49B7-B747-2112D4EAB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85" name="Picture 1347" descr="F-LED201 new design">
          <a:extLst>
            <a:ext uri="{FF2B5EF4-FFF2-40B4-BE49-F238E27FC236}">
              <a16:creationId xmlns:a16="http://schemas.microsoft.com/office/drawing/2014/main" id="{75B3A246-D64B-4B17-A5C7-DE96BCA7EF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86" name="Picture 1347" descr="F-LED201 new design">
          <a:extLst>
            <a:ext uri="{FF2B5EF4-FFF2-40B4-BE49-F238E27FC236}">
              <a16:creationId xmlns:a16="http://schemas.microsoft.com/office/drawing/2014/main" id="{04700713-41B6-444F-8F73-94ED9859A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87" name="Picture 1347" descr="F-LED201 new design">
          <a:extLst>
            <a:ext uri="{FF2B5EF4-FFF2-40B4-BE49-F238E27FC236}">
              <a16:creationId xmlns:a16="http://schemas.microsoft.com/office/drawing/2014/main" id="{C82F92D7-79FE-4C2D-B143-DF480C80D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88" name="Picture 1347" descr="F-LED201 new design">
          <a:extLst>
            <a:ext uri="{FF2B5EF4-FFF2-40B4-BE49-F238E27FC236}">
              <a16:creationId xmlns:a16="http://schemas.microsoft.com/office/drawing/2014/main" id="{07BB1E1E-5000-4722-A833-EECA09DF2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89" name="Picture 1347" descr="F-LED201 new design">
          <a:extLst>
            <a:ext uri="{FF2B5EF4-FFF2-40B4-BE49-F238E27FC236}">
              <a16:creationId xmlns:a16="http://schemas.microsoft.com/office/drawing/2014/main" id="{73A8844C-E92E-4C9B-9EC7-08030C241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90" name="Picture 1347" descr="F-LED201 new design">
          <a:extLst>
            <a:ext uri="{FF2B5EF4-FFF2-40B4-BE49-F238E27FC236}">
              <a16:creationId xmlns:a16="http://schemas.microsoft.com/office/drawing/2014/main" id="{DE972F31-4C80-49C8-8ABB-A4160D6C5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91" name="Picture 1347" descr="F-LED201 new design">
          <a:extLst>
            <a:ext uri="{FF2B5EF4-FFF2-40B4-BE49-F238E27FC236}">
              <a16:creationId xmlns:a16="http://schemas.microsoft.com/office/drawing/2014/main" id="{047574B8-45DB-44AB-978B-843B8728A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92" name="Picture 1347" descr="F-LED201 new design">
          <a:extLst>
            <a:ext uri="{FF2B5EF4-FFF2-40B4-BE49-F238E27FC236}">
              <a16:creationId xmlns:a16="http://schemas.microsoft.com/office/drawing/2014/main" id="{3863AE75-7D5A-4D91-9947-88923AF64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93" name="Picture 1347" descr="F-LED201 new design">
          <a:extLst>
            <a:ext uri="{FF2B5EF4-FFF2-40B4-BE49-F238E27FC236}">
              <a16:creationId xmlns:a16="http://schemas.microsoft.com/office/drawing/2014/main" id="{E3512F02-D2E3-4AF9-B616-F5C034574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94" name="Picture 1347" descr="F-LED201 new design">
          <a:extLst>
            <a:ext uri="{FF2B5EF4-FFF2-40B4-BE49-F238E27FC236}">
              <a16:creationId xmlns:a16="http://schemas.microsoft.com/office/drawing/2014/main" id="{7531338D-0E3F-490F-9DAF-99118FC4B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95" name="Picture 1347" descr="F-LED201 new design">
          <a:extLst>
            <a:ext uri="{FF2B5EF4-FFF2-40B4-BE49-F238E27FC236}">
              <a16:creationId xmlns:a16="http://schemas.microsoft.com/office/drawing/2014/main" id="{1BD613B4-CA43-450E-9DC1-3A4AA9D1C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96" name="Picture 1347" descr="F-LED201 new design">
          <a:extLst>
            <a:ext uri="{FF2B5EF4-FFF2-40B4-BE49-F238E27FC236}">
              <a16:creationId xmlns:a16="http://schemas.microsoft.com/office/drawing/2014/main" id="{99FA28AC-B2B4-4816-92CE-2DA906113B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97" name="Picture 1347" descr="F-LED201 new design">
          <a:extLst>
            <a:ext uri="{FF2B5EF4-FFF2-40B4-BE49-F238E27FC236}">
              <a16:creationId xmlns:a16="http://schemas.microsoft.com/office/drawing/2014/main" id="{3D254FD2-549C-4366-AE6E-0887B2AD6A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98" name="Picture 1347" descr="F-LED201 new design">
          <a:extLst>
            <a:ext uri="{FF2B5EF4-FFF2-40B4-BE49-F238E27FC236}">
              <a16:creationId xmlns:a16="http://schemas.microsoft.com/office/drawing/2014/main" id="{8EB14548-4299-4314-AA4F-9EF966B4C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099" name="Picture 1347" descr="F-LED201 new design">
          <a:extLst>
            <a:ext uri="{FF2B5EF4-FFF2-40B4-BE49-F238E27FC236}">
              <a16:creationId xmlns:a16="http://schemas.microsoft.com/office/drawing/2014/main" id="{2FFA75CB-4BBC-4B84-BCBD-1A970D6225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00" name="Picture 1347" descr="F-LED201 new design">
          <a:extLst>
            <a:ext uri="{FF2B5EF4-FFF2-40B4-BE49-F238E27FC236}">
              <a16:creationId xmlns:a16="http://schemas.microsoft.com/office/drawing/2014/main" id="{C40111DA-3485-41D9-8B43-47E7DCFD0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01" name="Picture 1347" descr="F-LED201 new design">
          <a:extLst>
            <a:ext uri="{FF2B5EF4-FFF2-40B4-BE49-F238E27FC236}">
              <a16:creationId xmlns:a16="http://schemas.microsoft.com/office/drawing/2014/main" id="{F1C71D43-789F-4717-BA6E-8DC99721E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02" name="Picture 1347" descr="F-LED201 new design">
          <a:extLst>
            <a:ext uri="{FF2B5EF4-FFF2-40B4-BE49-F238E27FC236}">
              <a16:creationId xmlns:a16="http://schemas.microsoft.com/office/drawing/2014/main" id="{07529004-E60F-4C45-96EE-0CF556316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03" name="Picture 1347" descr="F-LED201 new design">
          <a:extLst>
            <a:ext uri="{FF2B5EF4-FFF2-40B4-BE49-F238E27FC236}">
              <a16:creationId xmlns:a16="http://schemas.microsoft.com/office/drawing/2014/main" id="{86E12D71-2C15-4FB2-8FB4-91DFBFBA8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04" name="Picture 1347" descr="F-LED201 new design">
          <a:extLst>
            <a:ext uri="{FF2B5EF4-FFF2-40B4-BE49-F238E27FC236}">
              <a16:creationId xmlns:a16="http://schemas.microsoft.com/office/drawing/2014/main" id="{343A8889-09C5-427F-83CA-0FD52D976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05" name="Picture 1347" descr="F-LED201 new design">
          <a:extLst>
            <a:ext uri="{FF2B5EF4-FFF2-40B4-BE49-F238E27FC236}">
              <a16:creationId xmlns:a16="http://schemas.microsoft.com/office/drawing/2014/main" id="{87B8E46A-BC8B-4F33-BB47-2DEE42A6F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06" name="Picture 1347" descr="F-LED201 new design">
          <a:extLst>
            <a:ext uri="{FF2B5EF4-FFF2-40B4-BE49-F238E27FC236}">
              <a16:creationId xmlns:a16="http://schemas.microsoft.com/office/drawing/2014/main" id="{044F010A-1729-48D5-9237-ABE53BC4C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07" name="Picture 1347" descr="F-LED201 new design">
          <a:extLst>
            <a:ext uri="{FF2B5EF4-FFF2-40B4-BE49-F238E27FC236}">
              <a16:creationId xmlns:a16="http://schemas.microsoft.com/office/drawing/2014/main" id="{CD2A1349-1DD2-4E6F-923C-AECF17B65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08" name="Picture 1347" descr="F-LED201 new design">
          <a:extLst>
            <a:ext uri="{FF2B5EF4-FFF2-40B4-BE49-F238E27FC236}">
              <a16:creationId xmlns:a16="http://schemas.microsoft.com/office/drawing/2014/main" id="{65045723-146F-440C-B247-83E71F2D2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09" name="Picture 1347" descr="F-LED201 new design">
          <a:extLst>
            <a:ext uri="{FF2B5EF4-FFF2-40B4-BE49-F238E27FC236}">
              <a16:creationId xmlns:a16="http://schemas.microsoft.com/office/drawing/2014/main" id="{3C321CA9-CAA8-4478-8C38-728AE90F1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10" name="Picture 1347" descr="F-LED201 new design">
          <a:extLst>
            <a:ext uri="{FF2B5EF4-FFF2-40B4-BE49-F238E27FC236}">
              <a16:creationId xmlns:a16="http://schemas.microsoft.com/office/drawing/2014/main" id="{9632BFA1-8FEB-44B1-ADFA-0CF7587F8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11" name="Picture 1347" descr="F-LED201 new design">
          <a:extLst>
            <a:ext uri="{FF2B5EF4-FFF2-40B4-BE49-F238E27FC236}">
              <a16:creationId xmlns:a16="http://schemas.microsoft.com/office/drawing/2014/main" id="{6A464F4A-86B9-4997-A016-243060997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12" name="Picture 1347" descr="F-LED201 new design">
          <a:extLst>
            <a:ext uri="{FF2B5EF4-FFF2-40B4-BE49-F238E27FC236}">
              <a16:creationId xmlns:a16="http://schemas.microsoft.com/office/drawing/2014/main" id="{14D40FFA-2C56-46E0-9890-DC6DBDD30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13" name="Picture 1347" descr="F-LED201 new design">
          <a:extLst>
            <a:ext uri="{FF2B5EF4-FFF2-40B4-BE49-F238E27FC236}">
              <a16:creationId xmlns:a16="http://schemas.microsoft.com/office/drawing/2014/main" id="{A12945BC-F5A2-4D22-87A7-B96BBA96D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14" name="Picture 1347" descr="F-LED201 new design">
          <a:extLst>
            <a:ext uri="{FF2B5EF4-FFF2-40B4-BE49-F238E27FC236}">
              <a16:creationId xmlns:a16="http://schemas.microsoft.com/office/drawing/2014/main" id="{418150CA-5678-46DE-8C8D-2A859999A1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15" name="Picture 1347" descr="F-LED201 new design">
          <a:extLst>
            <a:ext uri="{FF2B5EF4-FFF2-40B4-BE49-F238E27FC236}">
              <a16:creationId xmlns:a16="http://schemas.microsoft.com/office/drawing/2014/main" id="{80D16BCD-E755-46CD-BF5D-643099270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16" name="Picture 1347" descr="F-LED201 new design">
          <a:extLst>
            <a:ext uri="{FF2B5EF4-FFF2-40B4-BE49-F238E27FC236}">
              <a16:creationId xmlns:a16="http://schemas.microsoft.com/office/drawing/2014/main" id="{37C5548C-5D8E-418F-8CDC-3EED084F9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17" name="Picture 1347" descr="F-LED201 new design">
          <a:extLst>
            <a:ext uri="{FF2B5EF4-FFF2-40B4-BE49-F238E27FC236}">
              <a16:creationId xmlns:a16="http://schemas.microsoft.com/office/drawing/2014/main" id="{F6150B74-7BDB-4DA6-882D-4FF56B7BB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18" name="Picture 1347" descr="F-LED201 new design">
          <a:extLst>
            <a:ext uri="{FF2B5EF4-FFF2-40B4-BE49-F238E27FC236}">
              <a16:creationId xmlns:a16="http://schemas.microsoft.com/office/drawing/2014/main" id="{97A09DF1-7AC2-4A5D-BD6D-DF7D6AC14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19" name="Picture 1347" descr="F-LED201 new design">
          <a:extLst>
            <a:ext uri="{FF2B5EF4-FFF2-40B4-BE49-F238E27FC236}">
              <a16:creationId xmlns:a16="http://schemas.microsoft.com/office/drawing/2014/main" id="{D8ACC167-68CB-468A-B4C8-AD7147252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20" name="Picture 1347" descr="F-LED201 new design">
          <a:extLst>
            <a:ext uri="{FF2B5EF4-FFF2-40B4-BE49-F238E27FC236}">
              <a16:creationId xmlns:a16="http://schemas.microsoft.com/office/drawing/2014/main" id="{4B465C67-EEAF-4C50-818E-9A862FB63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21" name="Picture 1347" descr="F-LED201 new design">
          <a:extLst>
            <a:ext uri="{FF2B5EF4-FFF2-40B4-BE49-F238E27FC236}">
              <a16:creationId xmlns:a16="http://schemas.microsoft.com/office/drawing/2014/main" id="{644F74A7-3DE9-4514-B2AF-39169BF02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22" name="Picture 1347" descr="F-LED201 new design">
          <a:extLst>
            <a:ext uri="{FF2B5EF4-FFF2-40B4-BE49-F238E27FC236}">
              <a16:creationId xmlns:a16="http://schemas.microsoft.com/office/drawing/2014/main" id="{C7E29AFD-3A19-47AB-AE30-9E537F6A04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23" name="Picture 1347" descr="F-LED201 new design">
          <a:extLst>
            <a:ext uri="{FF2B5EF4-FFF2-40B4-BE49-F238E27FC236}">
              <a16:creationId xmlns:a16="http://schemas.microsoft.com/office/drawing/2014/main" id="{2A3761E5-6C35-472E-B519-CC5AA07CD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24" name="Picture 1347" descr="F-LED201 new design">
          <a:extLst>
            <a:ext uri="{FF2B5EF4-FFF2-40B4-BE49-F238E27FC236}">
              <a16:creationId xmlns:a16="http://schemas.microsoft.com/office/drawing/2014/main" id="{96FA318C-47E4-4220-B83D-2A0AE2274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25" name="Picture 1347" descr="F-LED201 new design">
          <a:extLst>
            <a:ext uri="{FF2B5EF4-FFF2-40B4-BE49-F238E27FC236}">
              <a16:creationId xmlns:a16="http://schemas.microsoft.com/office/drawing/2014/main" id="{6BC7F100-45ED-4DB3-999F-B01B080DA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26" name="Picture 1347" descr="F-LED201 new design">
          <a:extLst>
            <a:ext uri="{FF2B5EF4-FFF2-40B4-BE49-F238E27FC236}">
              <a16:creationId xmlns:a16="http://schemas.microsoft.com/office/drawing/2014/main" id="{37EF34D5-1C5B-4A59-B349-11E471AF9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27" name="Picture 1347" descr="F-LED201 new design">
          <a:extLst>
            <a:ext uri="{FF2B5EF4-FFF2-40B4-BE49-F238E27FC236}">
              <a16:creationId xmlns:a16="http://schemas.microsoft.com/office/drawing/2014/main" id="{0922922A-014E-4BA8-8EA4-ED817CB39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28" name="Picture 1347" descr="F-LED201 new design">
          <a:extLst>
            <a:ext uri="{FF2B5EF4-FFF2-40B4-BE49-F238E27FC236}">
              <a16:creationId xmlns:a16="http://schemas.microsoft.com/office/drawing/2014/main" id="{8E3A40AE-F659-4E15-8A9B-A92FE10E7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29" name="Picture 1347" descr="F-LED201 new design">
          <a:extLst>
            <a:ext uri="{FF2B5EF4-FFF2-40B4-BE49-F238E27FC236}">
              <a16:creationId xmlns:a16="http://schemas.microsoft.com/office/drawing/2014/main" id="{FB30984E-4224-47B4-A466-6EB84E8FC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30" name="Picture 1347" descr="F-LED201 new design">
          <a:extLst>
            <a:ext uri="{FF2B5EF4-FFF2-40B4-BE49-F238E27FC236}">
              <a16:creationId xmlns:a16="http://schemas.microsoft.com/office/drawing/2014/main" id="{AF1EA3C8-BC2D-4074-A01C-EA1C164F8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31" name="Picture 1347" descr="F-LED201 new design">
          <a:extLst>
            <a:ext uri="{FF2B5EF4-FFF2-40B4-BE49-F238E27FC236}">
              <a16:creationId xmlns:a16="http://schemas.microsoft.com/office/drawing/2014/main" id="{FE356D75-7EF6-4C9F-AD51-48D12A598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32" name="Picture 1347" descr="F-LED201 new design">
          <a:extLst>
            <a:ext uri="{FF2B5EF4-FFF2-40B4-BE49-F238E27FC236}">
              <a16:creationId xmlns:a16="http://schemas.microsoft.com/office/drawing/2014/main" id="{B259CE11-CDD7-48E5-A722-203C5363C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33" name="Picture 1347" descr="F-LED201 new design">
          <a:extLst>
            <a:ext uri="{FF2B5EF4-FFF2-40B4-BE49-F238E27FC236}">
              <a16:creationId xmlns:a16="http://schemas.microsoft.com/office/drawing/2014/main" id="{B502E1BB-0EA0-4560-84A1-237C9EE9E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34" name="Picture 1347" descr="F-LED201 new design">
          <a:extLst>
            <a:ext uri="{FF2B5EF4-FFF2-40B4-BE49-F238E27FC236}">
              <a16:creationId xmlns:a16="http://schemas.microsoft.com/office/drawing/2014/main" id="{6637DC7A-549A-42FD-BB36-A2A916B12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35" name="Picture 1347" descr="F-LED201 new design">
          <a:extLst>
            <a:ext uri="{FF2B5EF4-FFF2-40B4-BE49-F238E27FC236}">
              <a16:creationId xmlns:a16="http://schemas.microsoft.com/office/drawing/2014/main" id="{96844865-22D1-49A4-9306-E3862DEC9E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36" name="Picture 1347" descr="F-LED201 new design">
          <a:extLst>
            <a:ext uri="{FF2B5EF4-FFF2-40B4-BE49-F238E27FC236}">
              <a16:creationId xmlns:a16="http://schemas.microsoft.com/office/drawing/2014/main" id="{A007BEEC-04CD-498B-8E2B-B7563287B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37" name="Picture 1347" descr="F-LED201 new design">
          <a:extLst>
            <a:ext uri="{FF2B5EF4-FFF2-40B4-BE49-F238E27FC236}">
              <a16:creationId xmlns:a16="http://schemas.microsoft.com/office/drawing/2014/main" id="{1C63D0B6-E2A2-4745-A82D-8381F8946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38" name="Picture 1347" descr="F-LED201 new design">
          <a:extLst>
            <a:ext uri="{FF2B5EF4-FFF2-40B4-BE49-F238E27FC236}">
              <a16:creationId xmlns:a16="http://schemas.microsoft.com/office/drawing/2014/main" id="{0D19A10A-3DD1-45D6-9C13-B2EF8C8B1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39" name="Picture 1347" descr="F-LED201 new design">
          <a:extLst>
            <a:ext uri="{FF2B5EF4-FFF2-40B4-BE49-F238E27FC236}">
              <a16:creationId xmlns:a16="http://schemas.microsoft.com/office/drawing/2014/main" id="{42E8624C-E269-4257-8F61-ED43F4C6E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40" name="Picture 1347" descr="F-LED201 new design">
          <a:extLst>
            <a:ext uri="{FF2B5EF4-FFF2-40B4-BE49-F238E27FC236}">
              <a16:creationId xmlns:a16="http://schemas.microsoft.com/office/drawing/2014/main" id="{67C25897-3B21-4BC3-A370-BFE6CD5CB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41" name="Picture 1347" descr="F-LED201 new design">
          <a:extLst>
            <a:ext uri="{FF2B5EF4-FFF2-40B4-BE49-F238E27FC236}">
              <a16:creationId xmlns:a16="http://schemas.microsoft.com/office/drawing/2014/main" id="{51F6424C-F2F3-493E-B8DB-48FADF531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42" name="Picture 1347" descr="F-LED201 new design">
          <a:extLst>
            <a:ext uri="{FF2B5EF4-FFF2-40B4-BE49-F238E27FC236}">
              <a16:creationId xmlns:a16="http://schemas.microsoft.com/office/drawing/2014/main" id="{D157CA39-72C9-46EC-BF2C-D40B4F132F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43" name="Picture 1347" descr="F-LED201 new design">
          <a:extLst>
            <a:ext uri="{FF2B5EF4-FFF2-40B4-BE49-F238E27FC236}">
              <a16:creationId xmlns:a16="http://schemas.microsoft.com/office/drawing/2014/main" id="{76EE84F7-0B5D-4A50-BE8B-876A9DDDA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44" name="Picture 1347" descr="F-LED201 new design">
          <a:extLst>
            <a:ext uri="{FF2B5EF4-FFF2-40B4-BE49-F238E27FC236}">
              <a16:creationId xmlns:a16="http://schemas.microsoft.com/office/drawing/2014/main" id="{EBB7F45F-510A-4329-8E86-DFB9D8444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45" name="Picture 1347" descr="F-LED201 new design">
          <a:extLst>
            <a:ext uri="{FF2B5EF4-FFF2-40B4-BE49-F238E27FC236}">
              <a16:creationId xmlns:a16="http://schemas.microsoft.com/office/drawing/2014/main" id="{1398194A-B550-4DA8-8CDC-FB3888128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46" name="Picture 1347" descr="F-LED201 new design">
          <a:extLst>
            <a:ext uri="{FF2B5EF4-FFF2-40B4-BE49-F238E27FC236}">
              <a16:creationId xmlns:a16="http://schemas.microsoft.com/office/drawing/2014/main" id="{AD8FE541-E57B-42DF-A811-DEB4CC23D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47" name="Picture 1347" descr="F-LED201 new design">
          <a:extLst>
            <a:ext uri="{FF2B5EF4-FFF2-40B4-BE49-F238E27FC236}">
              <a16:creationId xmlns:a16="http://schemas.microsoft.com/office/drawing/2014/main" id="{0DDCDEBE-9AA9-47FF-9D7D-775246021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48" name="Picture 1347" descr="F-LED201 new design">
          <a:extLst>
            <a:ext uri="{FF2B5EF4-FFF2-40B4-BE49-F238E27FC236}">
              <a16:creationId xmlns:a16="http://schemas.microsoft.com/office/drawing/2014/main" id="{64F008E9-444A-4648-90A1-C3694766F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49" name="Picture 1347" descr="F-LED201 new design">
          <a:extLst>
            <a:ext uri="{FF2B5EF4-FFF2-40B4-BE49-F238E27FC236}">
              <a16:creationId xmlns:a16="http://schemas.microsoft.com/office/drawing/2014/main" id="{98EC8C67-10B8-4462-A654-E34C9DE31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50" name="Picture 1347" descr="F-LED201 new design">
          <a:extLst>
            <a:ext uri="{FF2B5EF4-FFF2-40B4-BE49-F238E27FC236}">
              <a16:creationId xmlns:a16="http://schemas.microsoft.com/office/drawing/2014/main" id="{2A9CE33D-435E-4E56-9119-3E13E8B40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51" name="Picture 1347" descr="F-LED201 new design">
          <a:extLst>
            <a:ext uri="{FF2B5EF4-FFF2-40B4-BE49-F238E27FC236}">
              <a16:creationId xmlns:a16="http://schemas.microsoft.com/office/drawing/2014/main" id="{B4E25B6B-2F6F-4186-9823-23B11945F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52" name="Picture 1347" descr="F-LED201 new design">
          <a:extLst>
            <a:ext uri="{FF2B5EF4-FFF2-40B4-BE49-F238E27FC236}">
              <a16:creationId xmlns:a16="http://schemas.microsoft.com/office/drawing/2014/main" id="{6BC3AB83-7CFF-42D3-9390-02396550D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53" name="Picture 1347" descr="F-LED201 new design">
          <a:extLst>
            <a:ext uri="{FF2B5EF4-FFF2-40B4-BE49-F238E27FC236}">
              <a16:creationId xmlns:a16="http://schemas.microsoft.com/office/drawing/2014/main" id="{F109A113-25A0-4B29-84DD-1C687899F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54" name="Picture 1347" descr="F-LED201 new design">
          <a:extLst>
            <a:ext uri="{FF2B5EF4-FFF2-40B4-BE49-F238E27FC236}">
              <a16:creationId xmlns:a16="http://schemas.microsoft.com/office/drawing/2014/main" id="{1C85F3FA-DA5C-4C11-B103-D754BAAD2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55" name="Picture 1347" descr="F-LED201 new design">
          <a:extLst>
            <a:ext uri="{FF2B5EF4-FFF2-40B4-BE49-F238E27FC236}">
              <a16:creationId xmlns:a16="http://schemas.microsoft.com/office/drawing/2014/main" id="{0BDB72EC-26B5-432C-A5F7-792012E1F6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56" name="Picture 1347" descr="F-LED201 new design">
          <a:extLst>
            <a:ext uri="{FF2B5EF4-FFF2-40B4-BE49-F238E27FC236}">
              <a16:creationId xmlns:a16="http://schemas.microsoft.com/office/drawing/2014/main" id="{B027D9D5-F756-4C4B-8848-A0834B45B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57" name="Picture 1347" descr="F-LED201 new design">
          <a:extLst>
            <a:ext uri="{FF2B5EF4-FFF2-40B4-BE49-F238E27FC236}">
              <a16:creationId xmlns:a16="http://schemas.microsoft.com/office/drawing/2014/main" id="{201AC7E6-19D1-41BB-89A3-07A15BA96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58" name="Picture 1347" descr="F-LED201 new design">
          <a:extLst>
            <a:ext uri="{FF2B5EF4-FFF2-40B4-BE49-F238E27FC236}">
              <a16:creationId xmlns:a16="http://schemas.microsoft.com/office/drawing/2014/main" id="{10A005D4-BD8F-4A36-B1CF-72B6B9A54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59" name="Picture 1347" descr="F-LED201 new design">
          <a:extLst>
            <a:ext uri="{FF2B5EF4-FFF2-40B4-BE49-F238E27FC236}">
              <a16:creationId xmlns:a16="http://schemas.microsoft.com/office/drawing/2014/main" id="{AD080EBB-68B7-484A-9A36-690987AFF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60" name="Picture 1347" descr="F-LED201 new design">
          <a:extLst>
            <a:ext uri="{FF2B5EF4-FFF2-40B4-BE49-F238E27FC236}">
              <a16:creationId xmlns:a16="http://schemas.microsoft.com/office/drawing/2014/main" id="{D08DE605-4586-4155-9984-5AA43B20B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61" name="Picture 1347" descr="F-LED201 new design">
          <a:extLst>
            <a:ext uri="{FF2B5EF4-FFF2-40B4-BE49-F238E27FC236}">
              <a16:creationId xmlns:a16="http://schemas.microsoft.com/office/drawing/2014/main" id="{D380CB0C-7632-4C16-B102-BFDB663FA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62" name="Picture 1347" descr="F-LED201 new design">
          <a:extLst>
            <a:ext uri="{FF2B5EF4-FFF2-40B4-BE49-F238E27FC236}">
              <a16:creationId xmlns:a16="http://schemas.microsoft.com/office/drawing/2014/main" id="{216E2CD6-7E02-4A41-9DC1-E084CFE61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63" name="Picture 1347" descr="F-LED201 new design">
          <a:extLst>
            <a:ext uri="{FF2B5EF4-FFF2-40B4-BE49-F238E27FC236}">
              <a16:creationId xmlns:a16="http://schemas.microsoft.com/office/drawing/2014/main" id="{DA43E520-0C4C-464A-AFEF-8FA95E0C7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64" name="Picture 1347" descr="F-LED201 new design">
          <a:extLst>
            <a:ext uri="{FF2B5EF4-FFF2-40B4-BE49-F238E27FC236}">
              <a16:creationId xmlns:a16="http://schemas.microsoft.com/office/drawing/2014/main" id="{0BE886B1-7FE6-409A-A009-CC9D0DCA7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65" name="Picture 1347" descr="F-LED201 new design">
          <a:extLst>
            <a:ext uri="{FF2B5EF4-FFF2-40B4-BE49-F238E27FC236}">
              <a16:creationId xmlns:a16="http://schemas.microsoft.com/office/drawing/2014/main" id="{8E857254-4BA7-49DE-9A55-975CE34D79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66" name="Picture 1347" descr="F-LED201 new design">
          <a:extLst>
            <a:ext uri="{FF2B5EF4-FFF2-40B4-BE49-F238E27FC236}">
              <a16:creationId xmlns:a16="http://schemas.microsoft.com/office/drawing/2014/main" id="{8961286F-B133-4101-BED1-E9D5A38FB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67" name="Picture 1347" descr="F-LED201 new design">
          <a:extLst>
            <a:ext uri="{FF2B5EF4-FFF2-40B4-BE49-F238E27FC236}">
              <a16:creationId xmlns:a16="http://schemas.microsoft.com/office/drawing/2014/main" id="{AE14E3A3-48D5-44AB-A351-940673648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68" name="Picture 1347" descr="F-LED201 new design">
          <a:extLst>
            <a:ext uri="{FF2B5EF4-FFF2-40B4-BE49-F238E27FC236}">
              <a16:creationId xmlns:a16="http://schemas.microsoft.com/office/drawing/2014/main" id="{2FC51383-ABCE-49A2-8F41-36481B3AE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69" name="Picture 1347" descr="F-LED201 new design">
          <a:extLst>
            <a:ext uri="{FF2B5EF4-FFF2-40B4-BE49-F238E27FC236}">
              <a16:creationId xmlns:a16="http://schemas.microsoft.com/office/drawing/2014/main" id="{29F4E6E0-07A2-4E08-9293-D9DC0F94A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70" name="Picture 1347" descr="F-LED201 new design">
          <a:extLst>
            <a:ext uri="{FF2B5EF4-FFF2-40B4-BE49-F238E27FC236}">
              <a16:creationId xmlns:a16="http://schemas.microsoft.com/office/drawing/2014/main" id="{271B26B7-6C15-4EDD-91A1-17C08E404D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71" name="Picture 1347" descr="F-LED201 new design">
          <a:extLst>
            <a:ext uri="{FF2B5EF4-FFF2-40B4-BE49-F238E27FC236}">
              <a16:creationId xmlns:a16="http://schemas.microsoft.com/office/drawing/2014/main" id="{384ADA8A-DD32-4FB3-89D6-4F2A1051F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72" name="Picture 1347" descr="F-LED201 new design">
          <a:extLst>
            <a:ext uri="{FF2B5EF4-FFF2-40B4-BE49-F238E27FC236}">
              <a16:creationId xmlns:a16="http://schemas.microsoft.com/office/drawing/2014/main" id="{4D3BD86E-6002-4483-9058-15C21F0346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73" name="Picture 1347" descr="F-LED201 new design">
          <a:extLst>
            <a:ext uri="{FF2B5EF4-FFF2-40B4-BE49-F238E27FC236}">
              <a16:creationId xmlns:a16="http://schemas.microsoft.com/office/drawing/2014/main" id="{C84E2D92-8A15-42E3-A3DD-F6253C35A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74" name="Picture 1347" descr="F-LED201 new design">
          <a:extLst>
            <a:ext uri="{FF2B5EF4-FFF2-40B4-BE49-F238E27FC236}">
              <a16:creationId xmlns:a16="http://schemas.microsoft.com/office/drawing/2014/main" id="{1AAB7A58-695A-49B9-B0E9-40D060246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75" name="Picture 1347" descr="F-LED201 new design">
          <a:extLst>
            <a:ext uri="{FF2B5EF4-FFF2-40B4-BE49-F238E27FC236}">
              <a16:creationId xmlns:a16="http://schemas.microsoft.com/office/drawing/2014/main" id="{35E18324-7468-463D-8925-8D7BADEA8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76" name="Picture 1347" descr="F-LED201 new design">
          <a:extLst>
            <a:ext uri="{FF2B5EF4-FFF2-40B4-BE49-F238E27FC236}">
              <a16:creationId xmlns:a16="http://schemas.microsoft.com/office/drawing/2014/main" id="{4A9DAD2F-DF8D-4223-9CA4-F002B581F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77" name="Picture 1347" descr="F-LED201 new design">
          <a:extLst>
            <a:ext uri="{FF2B5EF4-FFF2-40B4-BE49-F238E27FC236}">
              <a16:creationId xmlns:a16="http://schemas.microsoft.com/office/drawing/2014/main" id="{BC4C0FE2-5D9E-4D74-9AA8-DE4ED08B8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78" name="Picture 1347" descr="F-LED201 new design">
          <a:extLst>
            <a:ext uri="{FF2B5EF4-FFF2-40B4-BE49-F238E27FC236}">
              <a16:creationId xmlns:a16="http://schemas.microsoft.com/office/drawing/2014/main" id="{1FE049D5-A99A-4BF9-B6A6-966854DD2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79" name="Picture 1347" descr="F-LED201 new design">
          <a:extLst>
            <a:ext uri="{FF2B5EF4-FFF2-40B4-BE49-F238E27FC236}">
              <a16:creationId xmlns:a16="http://schemas.microsoft.com/office/drawing/2014/main" id="{CA43B332-3545-476F-ABD4-870000C8B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80" name="Picture 1347" descr="F-LED201 new design">
          <a:extLst>
            <a:ext uri="{FF2B5EF4-FFF2-40B4-BE49-F238E27FC236}">
              <a16:creationId xmlns:a16="http://schemas.microsoft.com/office/drawing/2014/main" id="{09F42572-5DD5-4485-B57E-4F875D57D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81" name="Picture 1347" descr="F-LED201 new design">
          <a:extLst>
            <a:ext uri="{FF2B5EF4-FFF2-40B4-BE49-F238E27FC236}">
              <a16:creationId xmlns:a16="http://schemas.microsoft.com/office/drawing/2014/main" id="{84B82D98-C274-40F1-B6F8-B7E23D1BE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82" name="Picture 1347" descr="F-LED201 new design">
          <a:extLst>
            <a:ext uri="{FF2B5EF4-FFF2-40B4-BE49-F238E27FC236}">
              <a16:creationId xmlns:a16="http://schemas.microsoft.com/office/drawing/2014/main" id="{2C8818E0-F422-4F30-8C2F-0E4EC2125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83" name="Picture 1347" descr="F-LED201 new design">
          <a:extLst>
            <a:ext uri="{FF2B5EF4-FFF2-40B4-BE49-F238E27FC236}">
              <a16:creationId xmlns:a16="http://schemas.microsoft.com/office/drawing/2014/main" id="{EE701D58-C6F9-4B2D-9276-436C306B4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84" name="Picture 1347" descr="F-LED201 new design">
          <a:extLst>
            <a:ext uri="{FF2B5EF4-FFF2-40B4-BE49-F238E27FC236}">
              <a16:creationId xmlns:a16="http://schemas.microsoft.com/office/drawing/2014/main" id="{045B5081-328E-4AFE-8CE1-44DF32C7B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85" name="Picture 1347" descr="F-LED201 new design">
          <a:extLst>
            <a:ext uri="{FF2B5EF4-FFF2-40B4-BE49-F238E27FC236}">
              <a16:creationId xmlns:a16="http://schemas.microsoft.com/office/drawing/2014/main" id="{7E7129E1-31CF-4CBB-A909-EEC7299DC4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86" name="Picture 1347" descr="F-LED201 new design">
          <a:extLst>
            <a:ext uri="{FF2B5EF4-FFF2-40B4-BE49-F238E27FC236}">
              <a16:creationId xmlns:a16="http://schemas.microsoft.com/office/drawing/2014/main" id="{FDBE55A0-6146-4FC7-8BD3-331FB3CDB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87" name="Picture 1347" descr="F-LED201 new design">
          <a:extLst>
            <a:ext uri="{FF2B5EF4-FFF2-40B4-BE49-F238E27FC236}">
              <a16:creationId xmlns:a16="http://schemas.microsoft.com/office/drawing/2014/main" id="{C7B7501B-29C2-4066-B611-8AB604A9F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88" name="Picture 1347" descr="F-LED201 new design">
          <a:extLst>
            <a:ext uri="{FF2B5EF4-FFF2-40B4-BE49-F238E27FC236}">
              <a16:creationId xmlns:a16="http://schemas.microsoft.com/office/drawing/2014/main" id="{E5EA998D-A333-4F30-A9B2-FB3954B15F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89" name="Picture 1347" descr="F-LED201 new design">
          <a:extLst>
            <a:ext uri="{FF2B5EF4-FFF2-40B4-BE49-F238E27FC236}">
              <a16:creationId xmlns:a16="http://schemas.microsoft.com/office/drawing/2014/main" id="{26F12B43-203D-4BE0-81B9-51242FB97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90" name="Picture 1347" descr="F-LED201 new design">
          <a:extLst>
            <a:ext uri="{FF2B5EF4-FFF2-40B4-BE49-F238E27FC236}">
              <a16:creationId xmlns:a16="http://schemas.microsoft.com/office/drawing/2014/main" id="{BDDE2650-3D11-4E17-B85B-BB8857CE30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91" name="Picture 1347" descr="F-LED201 new design">
          <a:extLst>
            <a:ext uri="{FF2B5EF4-FFF2-40B4-BE49-F238E27FC236}">
              <a16:creationId xmlns:a16="http://schemas.microsoft.com/office/drawing/2014/main" id="{7A38BB5D-3EF0-4846-B52E-30A774043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92" name="Picture 1347" descr="F-LED201 new design">
          <a:extLst>
            <a:ext uri="{FF2B5EF4-FFF2-40B4-BE49-F238E27FC236}">
              <a16:creationId xmlns:a16="http://schemas.microsoft.com/office/drawing/2014/main" id="{0A337D89-5E80-4103-AD4E-C0B31D8A9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93" name="Picture 1347" descr="F-LED201 new design">
          <a:extLst>
            <a:ext uri="{FF2B5EF4-FFF2-40B4-BE49-F238E27FC236}">
              <a16:creationId xmlns:a16="http://schemas.microsoft.com/office/drawing/2014/main" id="{B84A6825-F57D-4D57-BC90-3FB15303E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94" name="Picture 1347" descr="F-LED201 new design">
          <a:extLst>
            <a:ext uri="{FF2B5EF4-FFF2-40B4-BE49-F238E27FC236}">
              <a16:creationId xmlns:a16="http://schemas.microsoft.com/office/drawing/2014/main" id="{472C27A7-0209-419F-8D1B-105661AFD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95" name="Picture 1347" descr="F-LED201 new design">
          <a:extLst>
            <a:ext uri="{FF2B5EF4-FFF2-40B4-BE49-F238E27FC236}">
              <a16:creationId xmlns:a16="http://schemas.microsoft.com/office/drawing/2014/main" id="{5D1B14C2-6889-4F1E-BC90-2934D90CE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96" name="Picture 1347" descr="F-LED201 new design">
          <a:extLst>
            <a:ext uri="{FF2B5EF4-FFF2-40B4-BE49-F238E27FC236}">
              <a16:creationId xmlns:a16="http://schemas.microsoft.com/office/drawing/2014/main" id="{3F457501-3323-4DB7-8F43-0828D824F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97" name="Picture 1347" descr="F-LED201 new design">
          <a:extLst>
            <a:ext uri="{FF2B5EF4-FFF2-40B4-BE49-F238E27FC236}">
              <a16:creationId xmlns:a16="http://schemas.microsoft.com/office/drawing/2014/main" id="{AC7015F3-1192-44BE-B51E-568B1C620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98" name="Picture 1347" descr="F-LED201 new design">
          <a:extLst>
            <a:ext uri="{FF2B5EF4-FFF2-40B4-BE49-F238E27FC236}">
              <a16:creationId xmlns:a16="http://schemas.microsoft.com/office/drawing/2014/main" id="{97655034-6056-4F03-A05B-D382399A5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199" name="Picture 1347" descr="F-LED201 new design">
          <a:extLst>
            <a:ext uri="{FF2B5EF4-FFF2-40B4-BE49-F238E27FC236}">
              <a16:creationId xmlns:a16="http://schemas.microsoft.com/office/drawing/2014/main" id="{2EE54B19-B38F-4085-9F87-2BC0AC997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00" name="Picture 1347" descr="F-LED201 new design">
          <a:extLst>
            <a:ext uri="{FF2B5EF4-FFF2-40B4-BE49-F238E27FC236}">
              <a16:creationId xmlns:a16="http://schemas.microsoft.com/office/drawing/2014/main" id="{AA98D7AF-3786-4243-809E-7A1897A2F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01" name="Picture 1347" descr="F-LED201 new design">
          <a:extLst>
            <a:ext uri="{FF2B5EF4-FFF2-40B4-BE49-F238E27FC236}">
              <a16:creationId xmlns:a16="http://schemas.microsoft.com/office/drawing/2014/main" id="{4366198A-21BD-4863-9719-40343BA2B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02" name="Picture 1347" descr="F-LED201 new design">
          <a:extLst>
            <a:ext uri="{FF2B5EF4-FFF2-40B4-BE49-F238E27FC236}">
              <a16:creationId xmlns:a16="http://schemas.microsoft.com/office/drawing/2014/main" id="{F31DD36A-70FD-44D7-83FD-E0D42AAFC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03" name="Picture 1347" descr="F-LED201 new design">
          <a:extLst>
            <a:ext uri="{FF2B5EF4-FFF2-40B4-BE49-F238E27FC236}">
              <a16:creationId xmlns:a16="http://schemas.microsoft.com/office/drawing/2014/main" id="{A7BD1811-AF52-4CED-8925-3AFCDF7F8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04" name="Picture 1347" descr="F-LED201 new design">
          <a:extLst>
            <a:ext uri="{FF2B5EF4-FFF2-40B4-BE49-F238E27FC236}">
              <a16:creationId xmlns:a16="http://schemas.microsoft.com/office/drawing/2014/main" id="{37C0CA0D-5E6B-4BDD-8883-467E68453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05" name="Picture 1347" descr="F-LED201 new design">
          <a:extLst>
            <a:ext uri="{FF2B5EF4-FFF2-40B4-BE49-F238E27FC236}">
              <a16:creationId xmlns:a16="http://schemas.microsoft.com/office/drawing/2014/main" id="{E9A6332A-C98D-413B-BB03-6A8190882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06" name="Picture 1347" descr="F-LED201 new design">
          <a:extLst>
            <a:ext uri="{FF2B5EF4-FFF2-40B4-BE49-F238E27FC236}">
              <a16:creationId xmlns:a16="http://schemas.microsoft.com/office/drawing/2014/main" id="{6FF6624E-22DD-4839-8A51-4ADDA3C5A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07" name="Picture 1347" descr="F-LED201 new design">
          <a:extLst>
            <a:ext uri="{FF2B5EF4-FFF2-40B4-BE49-F238E27FC236}">
              <a16:creationId xmlns:a16="http://schemas.microsoft.com/office/drawing/2014/main" id="{1CFDE393-1C15-4C4F-8B37-6F3571605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08" name="Picture 1347" descr="F-LED201 new design">
          <a:extLst>
            <a:ext uri="{FF2B5EF4-FFF2-40B4-BE49-F238E27FC236}">
              <a16:creationId xmlns:a16="http://schemas.microsoft.com/office/drawing/2014/main" id="{6C3F1616-24D9-41F1-9BEF-1EB3AB757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09" name="Picture 1347" descr="F-LED201 new design">
          <a:extLst>
            <a:ext uri="{FF2B5EF4-FFF2-40B4-BE49-F238E27FC236}">
              <a16:creationId xmlns:a16="http://schemas.microsoft.com/office/drawing/2014/main" id="{81A76EE1-B0D0-4C15-BC5A-4FD0CA6E5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10" name="Picture 1347" descr="F-LED201 new design">
          <a:extLst>
            <a:ext uri="{FF2B5EF4-FFF2-40B4-BE49-F238E27FC236}">
              <a16:creationId xmlns:a16="http://schemas.microsoft.com/office/drawing/2014/main" id="{1230D803-05C4-4B8D-B2DA-A05D17797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11" name="Picture 1347" descr="F-LED201 new design">
          <a:extLst>
            <a:ext uri="{FF2B5EF4-FFF2-40B4-BE49-F238E27FC236}">
              <a16:creationId xmlns:a16="http://schemas.microsoft.com/office/drawing/2014/main" id="{06AA5727-3596-4CC8-AAEC-B0D14400C8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12" name="Picture 1347" descr="F-LED201 new design">
          <a:extLst>
            <a:ext uri="{FF2B5EF4-FFF2-40B4-BE49-F238E27FC236}">
              <a16:creationId xmlns:a16="http://schemas.microsoft.com/office/drawing/2014/main" id="{03C3D0BA-4478-437B-A628-3BE9F6EC8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13" name="Picture 1347" descr="F-LED201 new design">
          <a:extLst>
            <a:ext uri="{FF2B5EF4-FFF2-40B4-BE49-F238E27FC236}">
              <a16:creationId xmlns:a16="http://schemas.microsoft.com/office/drawing/2014/main" id="{0846D40A-C1F4-4403-A0D9-655665694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14" name="Picture 1347" descr="F-LED201 new design">
          <a:extLst>
            <a:ext uri="{FF2B5EF4-FFF2-40B4-BE49-F238E27FC236}">
              <a16:creationId xmlns:a16="http://schemas.microsoft.com/office/drawing/2014/main" id="{76603773-8FAB-47A9-991F-AFA6EFC5D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15" name="Picture 1347" descr="F-LED201 new design">
          <a:extLst>
            <a:ext uri="{FF2B5EF4-FFF2-40B4-BE49-F238E27FC236}">
              <a16:creationId xmlns:a16="http://schemas.microsoft.com/office/drawing/2014/main" id="{A5CBE3E6-C3EF-4263-A391-88E72FA96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16" name="Picture 1347" descr="F-LED201 new design">
          <a:extLst>
            <a:ext uri="{FF2B5EF4-FFF2-40B4-BE49-F238E27FC236}">
              <a16:creationId xmlns:a16="http://schemas.microsoft.com/office/drawing/2014/main" id="{5E961853-6037-413E-872E-F2A840A93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17" name="Picture 1347" descr="F-LED201 new design">
          <a:extLst>
            <a:ext uri="{FF2B5EF4-FFF2-40B4-BE49-F238E27FC236}">
              <a16:creationId xmlns:a16="http://schemas.microsoft.com/office/drawing/2014/main" id="{4A4794C9-7539-4CAE-AFAB-6A0C99A27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18" name="Picture 1347" descr="F-LED201 new design">
          <a:extLst>
            <a:ext uri="{FF2B5EF4-FFF2-40B4-BE49-F238E27FC236}">
              <a16:creationId xmlns:a16="http://schemas.microsoft.com/office/drawing/2014/main" id="{412349EA-F475-4066-B079-D86387E22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19" name="Picture 1347" descr="F-LED201 new design">
          <a:extLst>
            <a:ext uri="{FF2B5EF4-FFF2-40B4-BE49-F238E27FC236}">
              <a16:creationId xmlns:a16="http://schemas.microsoft.com/office/drawing/2014/main" id="{25EF6126-4FFA-4508-8037-3F3C5B3CB8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20" name="Picture 1347" descr="F-LED201 new design">
          <a:extLst>
            <a:ext uri="{FF2B5EF4-FFF2-40B4-BE49-F238E27FC236}">
              <a16:creationId xmlns:a16="http://schemas.microsoft.com/office/drawing/2014/main" id="{3C7BD0F8-1F91-4159-879C-F4F759F82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21" name="Picture 1347" descr="F-LED201 new design">
          <a:extLst>
            <a:ext uri="{FF2B5EF4-FFF2-40B4-BE49-F238E27FC236}">
              <a16:creationId xmlns:a16="http://schemas.microsoft.com/office/drawing/2014/main" id="{374CA431-A0A0-4057-BBD4-C8D7B961A9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22" name="Picture 1347" descr="F-LED201 new design">
          <a:extLst>
            <a:ext uri="{FF2B5EF4-FFF2-40B4-BE49-F238E27FC236}">
              <a16:creationId xmlns:a16="http://schemas.microsoft.com/office/drawing/2014/main" id="{19C98957-A1E1-4D26-8FB0-8719D37D2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23" name="Picture 1347" descr="F-LED201 new design">
          <a:extLst>
            <a:ext uri="{FF2B5EF4-FFF2-40B4-BE49-F238E27FC236}">
              <a16:creationId xmlns:a16="http://schemas.microsoft.com/office/drawing/2014/main" id="{A3754FC1-6EA7-466E-8E8D-81F294A18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24" name="Picture 1347" descr="F-LED201 new design">
          <a:extLst>
            <a:ext uri="{FF2B5EF4-FFF2-40B4-BE49-F238E27FC236}">
              <a16:creationId xmlns:a16="http://schemas.microsoft.com/office/drawing/2014/main" id="{2E0B3191-F5D0-471D-AD5F-6AB9CE738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25" name="Picture 1347" descr="F-LED201 new design">
          <a:extLst>
            <a:ext uri="{FF2B5EF4-FFF2-40B4-BE49-F238E27FC236}">
              <a16:creationId xmlns:a16="http://schemas.microsoft.com/office/drawing/2014/main" id="{5429EEA7-12BE-4DB9-ACF1-216E1A192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26" name="Picture 1347" descr="F-LED201 new design">
          <a:extLst>
            <a:ext uri="{FF2B5EF4-FFF2-40B4-BE49-F238E27FC236}">
              <a16:creationId xmlns:a16="http://schemas.microsoft.com/office/drawing/2014/main" id="{ACD3DC4B-2C94-4C79-B904-69A8A17F5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27" name="Picture 1347" descr="F-LED201 new design">
          <a:extLst>
            <a:ext uri="{FF2B5EF4-FFF2-40B4-BE49-F238E27FC236}">
              <a16:creationId xmlns:a16="http://schemas.microsoft.com/office/drawing/2014/main" id="{DD1B0BF9-997B-4C32-8149-2173A8F8F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28" name="Picture 1347" descr="F-LED201 new design">
          <a:extLst>
            <a:ext uri="{FF2B5EF4-FFF2-40B4-BE49-F238E27FC236}">
              <a16:creationId xmlns:a16="http://schemas.microsoft.com/office/drawing/2014/main" id="{AB708A21-18D1-4607-9A0C-4ED339439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29" name="Picture 1347" descr="F-LED201 new design">
          <a:extLst>
            <a:ext uri="{FF2B5EF4-FFF2-40B4-BE49-F238E27FC236}">
              <a16:creationId xmlns:a16="http://schemas.microsoft.com/office/drawing/2014/main" id="{611CB588-4FE2-46B0-8C20-6480AC48A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30" name="Picture 1347" descr="F-LED201 new design">
          <a:extLst>
            <a:ext uri="{FF2B5EF4-FFF2-40B4-BE49-F238E27FC236}">
              <a16:creationId xmlns:a16="http://schemas.microsoft.com/office/drawing/2014/main" id="{5BF77705-76F2-43A3-ADD5-CF11C9F67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31" name="Picture 1347" descr="F-LED201 new design">
          <a:extLst>
            <a:ext uri="{FF2B5EF4-FFF2-40B4-BE49-F238E27FC236}">
              <a16:creationId xmlns:a16="http://schemas.microsoft.com/office/drawing/2014/main" id="{26E7BE2A-2A15-43CB-80BF-2FBD33D55C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32" name="Picture 1347" descr="F-LED201 new design">
          <a:extLst>
            <a:ext uri="{FF2B5EF4-FFF2-40B4-BE49-F238E27FC236}">
              <a16:creationId xmlns:a16="http://schemas.microsoft.com/office/drawing/2014/main" id="{94F8866E-4FC1-4910-906C-04BFFB714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33" name="Picture 1347" descr="F-LED201 new design">
          <a:extLst>
            <a:ext uri="{FF2B5EF4-FFF2-40B4-BE49-F238E27FC236}">
              <a16:creationId xmlns:a16="http://schemas.microsoft.com/office/drawing/2014/main" id="{AE58213A-3814-4325-8601-0E68BC55E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34" name="Picture 1347" descr="F-LED201 new design">
          <a:extLst>
            <a:ext uri="{FF2B5EF4-FFF2-40B4-BE49-F238E27FC236}">
              <a16:creationId xmlns:a16="http://schemas.microsoft.com/office/drawing/2014/main" id="{9FA50575-9BA1-421C-BF39-A28BE60E3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35" name="Picture 1347" descr="F-LED201 new design">
          <a:extLst>
            <a:ext uri="{FF2B5EF4-FFF2-40B4-BE49-F238E27FC236}">
              <a16:creationId xmlns:a16="http://schemas.microsoft.com/office/drawing/2014/main" id="{6773EFE3-9845-4BC5-BD68-BD53DDAF9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36" name="Picture 1347" descr="F-LED201 new design">
          <a:extLst>
            <a:ext uri="{FF2B5EF4-FFF2-40B4-BE49-F238E27FC236}">
              <a16:creationId xmlns:a16="http://schemas.microsoft.com/office/drawing/2014/main" id="{A6FEE085-A2A8-43AE-B63F-F933705A0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37" name="Picture 1347" descr="F-LED201 new design">
          <a:extLst>
            <a:ext uri="{FF2B5EF4-FFF2-40B4-BE49-F238E27FC236}">
              <a16:creationId xmlns:a16="http://schemas.microsoft.com/office/drawing/2014/main" id="{324C0F3B-1BF3-4F26-B1E4-287148F2A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38" name="Picture 1347" descr="F-LED201 new design">
          <a:extLst>
            <a:ext uri="{FF2B5EF4-FFF2-40B4-BE49-F238E27FC236}">
              <a16:creationId xmlns:a16="http://schemas.microsoft.com/office/drawing/2014/main" id="{C9106123-35B8-4DF5-B9B1-4C194AE8C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39" name="Picture 1347" descr="F-LED201 new design">
          <a:extLst>
            <a:ext uri="{FF2B5EF4-FFF2-40B4-BE49-F238E27FC236}">
              <a16:creationId xmlns:a16="http://schemas.microsoft.com/office/drawing/2014/main" id="{9218A163-C835-4B5C-8CF6-7C69E2C9F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40" name="Picture 1347" descr="F-LED201 new design">
          <a:extLst>
            <a:ext uri="{FF2B5EF4-FFF2-40B4-BE49-F238E27FC236}">
              <a16:creationId xmlns:a16="http://schemas.microsoft.com/office/drawing/2014/main" id="{2E3DACB9-6CFE-43C6-A3F1-788B28A79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41" name="Picture 1347" descr="F-LED201 new design">
          <a:extLst>
            <a:ext uri="{FF2B5EF4-FFF2-40B4-BE49-F238E27FC236}">
              <a16:creationId xmlns:a16="http://schemas.microsoft.com/office/drawing/2014/main" id="{D9035E1F-BF76-45C7-937C-06B963984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42" name="Picture 1347" descr="F-LED201 new design">
          <a:extLst>
            <a:ext uri="{FF2B5EF4-FFF2-40B4-BE49-F238E27FC236}">
              <a16:creationId xmlns:a16="http://schemas.microsoft.com/office/drawing/2014/main" id="{0BB1B41F-4843-423F-8E52-AB8E59135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43" name="Picture 1347" descr="F-LED201 new design">
          <a:extLst>
            <a:ext uri="{FF2B5EF4-FFF2-40B4-BE49-F238E27FC236}">
              <a16:creationId xmlns:a16="http://schemas.microsoft.com/office/drawing/2014/main" id="{2950829C-6CD9-44F8-B558-1FD7C5C95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44" name="Picture 1347" descr="F-LED201 new design">
          <a:extLst>
            <a:ext uri="{FF2B5EF4-FFF2-40B4-BE49-F238E27FC236}">
              <a16:creationId xmlns:a16="http://schemas.microsoft.com/office/drawing/2014/main" id="{A6852FBB-8B5C-4E97-B362-08D251C5B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45" name="Picture 1347" descr="F-LED201 new design">
          <a:extLst>
            <a:ext uri="{FF2B5EF4-FFF2-40B4-BE49-F238E27FC236}">
              <a16:creationId xmlns:a16="http://schemas.microsoft.com/office/drawing/2014/main" id="{ED23A3DF-DEA6-4945-B712-02175DBB9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46" name="Picture 1347" descr="F-LED201 new design">
          <a:extLst>
            <a:ext uri="{FF2B5EF4-FFF2-40B4-BE49-F238E27FC236}">
              <a16:creationId xmlns:a16="http://schemas.microsoft.com/office/drawing/2014/main" id="{08F107D7-2045-4AC8-A800-138926D11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47" name="Picture 1347" descr="F-LED201 new design">
          <a:extLst>
            <a:ext uri="{FF2B5EF4-FFF2-40B4-BE49-F238E27FC236}">
              <a16:creationId xmlns:a16="http://schemas.microsoft.com/office/drawing/2014/main" id="{303302F8-B8E7-4902-9CD3-ABE888CCDE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48" name="Picture 1347" descr="F-LED201 new design">
          <a:extLst>
            <a:ext uri="{FF2B5EF4-FFF2-40B4-BE49-F238E27FC236}">
              <a16:creationId xmlns:a16="http://schemas.microsoft.com/office/drawing/2014/main" id="{D6778267-7A91-41DC-890E-9539FB949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49" name="Picture 1347" descr="F-LED201 new design">
          <a:extLst>
            <a:ext uri="{FF2B5EF4-FFF2-40B4-BE49-F238E27FC236}">
              <a16:creationId xmlns:a16="http://schemas.microsoft.com/office/drawing/2014/main" id="{0D73C69E-F22E-4DC2-A265-01FB4F06D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50" name="Picture 1347" descr="F-LED201 new design">
          <a:extLst>
            <a:ext uri="{FF2B5EF4-FFF2-40B4-BE49-F238E27FC236}">
              <a16:creationId xmlns:a16="http://schemas.microsoft.com/office/drawing/2014/main" id="{496F04DD-A6DE-4665-9696-ACDFFB47F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51" name="Picture 1347" descr="F-LED201 new design">
          <a:extLst>
            <a:ext uri="{FF2B5EF4-FFF2-40B4-BE49-F238E27FC236}">
              <a16:creationId xmlns:a16="http://schemas.microsoft.com/office/drawing/2014/main" id="{DDE4B98A-687E-4921-850A-E1D9EDE3A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52" name="Picture 1347" descr="F-LED201 new design">
          <a:extLst>
            <a:ext uri="{FF2B5EF4-FFF2-40B4-BE49-F238E27FC236}">
              <a16:creationId xmlns:a16="http://schemas.microsoft.com/office/drawing/2014/main" id="{BEF05C12-03A3-4785-8948-2049C2EFC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53" name="Picture 1347" descr="F-LED201 new design">
          <a:extLst>
            <a:ext uri="{FF2B5EF4-FFF2-40B4-BE49-F238E27FC236}">
              <a16:creationId xmlns:a16="http://schemas.microsoft.com/office/drawing/2014/main" id="{EEE0280B-4206-4AFF-9B94-6B89E9A28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54" name="Picture 1347" descr="F-LED201 new design">
          <a:extLst>
            <a:ext uri="{FF2B5EF4-FFF2-40B4-BE49-F238E27FC236}">
              <a16:creationId xmlns:a16="http://schemas.microsoft.com/office/drawing/2014/main" id="{067B17A3-9F8C-40F1-BE5D-F018B01BB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55" name="Picture 1347" descr="F-LED201 new design">
          <a:extLst>
            <a:ext uri="{FF2B5EF4-FFF2-40B4-BE49-F238E27FC236}">
              <a16:creationId xmlns:a16="http://schemas.microsoft.com/office/drawing/2014/main" id="{B83C74BB-7DA0-460A-A452-71C8E1056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56" name="Picture 1347" descr="F-LED201 new design">
          <a:extLst>
            <a:ext uri="{FF2B5EF4-FFF2-40B4-BE49-F238E27FC236}">
              <a16:creationId xmlns:a16="http://schemas.microsoft.com/office/drawing/2014/main" id="{1AC2258E-9A21-4D05-AE37-570189E5F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57" name="Picture 1347" descr="F-LED201 new design">
          <a:extLst>
            <a:ext uri="{FF2B5EF4-FFF2-40B4-BE49-F238E27FC236}">
              <a16:creationId xmlns:a16="http://schemas.microsoft.com/office/drawing/2014/main" id="{56B4AB25-9E5C-4234-99FD-F71AB5017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58" name="Picture 1347" descr="F-LED201 new design">
          <a:extLst>
            <a:ext uri="{FF2B5EF4-FFF2-40B4-BE49-F238E27FC236}">
              <a16:creationId xmlns:a16="http://schemas.microsoft.com/office/drawing/2014/main" id="{18AD6FA3-FD32-42D9-9F0F-9AD838828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59" name="Picture 1347" descr="F-LED201 new design">
          <a:extLst>
            <a:ext uri="{FF2B5EF4-FFF2-40B4-BE49-F238E27FC236}">
              <a16:creationId xmlns:a16="http://schemas.microsoft.com/office/drawing/2014/main" id="{ED9D3AD5-072E-4687-9F6C-52F723258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60" name="Picture 1347" descr="F-LED201 new design">
          <a:extLst>
            <a:ext uri="{FF2B5EF4-FFF2-40B4-BE49-F238E27FC236}">
              <a16:creationId xmlns:a16="http://schemas.microsoft.com/office/drawing/2014/main" id="{106A5421-8543-487B-917A-35699DA66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61" name="Picture 1347" descr="F-LED201 new design">
          <a:extLst>
            <a:ext uri="{FF2B5EF4-FFF2-40B4-BE49-F238E27FC236}">
              <a16:creationId xmlns:a16="http://schemas.microsoft.com/office/drawing/2014/main" id="{0708C465-ECA7-4A6C-9695-E4A68EB66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62" name="Picture 1347" descr="F-LED201 new design">
          <a:extLst>
            <a:ext uri="{FF2B5EF4-FFF2-40B4-BE49-F238E27FC236}">
              <a16:creationId xmlns:a16="http://schemas.microsoft.com/office/drawing/2014/main" id="{A1DC05F6-265A-43FE-AFBF-BAFCAAFBC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63" name="Picture 1347" descr="F-LED201 new design">
          <a:extLst>
            <a:ext uri="{FF2B5EF4-FFF2-40B4-BE49-F238E27FC236}">
              <a16:creationId xmlns:a16="http://schemas.microsoft.com/office/drawing/2014/main" id="{5691C2CD-8FAD-4107-AE40-8042B93A9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64" name="Picture 1347" descr="F-LED201 new design">
          <a:extLst>
            <a:ext uri="{FF2B5EF4-FFF2-40B4-BE49-F238E27FC236}">
              <a16:creationId xmlns:a16="http://schemas.microsoft.com/office/drawing/2014/main" id="{04369BD5-69B9-4585-B5C8-8ED7B676A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65" name="Picture 1347" descr="F-LED201 new design">
          <a:extLst>
            <a:ext uri="{FF2B5EF4-FFF2-40B4-BE49-F238E27FC236}">
              <a16:creationId xmlns:a16="http://schemas.microsoft.com/office/drawing/2014/main" id="{EBA03569-D950-459F-9332-A21029065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66" name="Picture 1347" descr="F-LED201 new design">
          <a:extLst>
            <a:ext uri="{FF2B5EF4-FFF2-40B4-BE49-F238E27FC236}">
              <a16:creationId xmlns:a16="http://schemas.microsoft.com/office/drawing/2014/main" id="{02BD2C49-8DC5-4106-A5C6-71E300EC5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67" name="Picture 1347" descr="F-LED201 new design">
          <a:extLst>
            <a:ext uri="{FF2B5EF4-FFF2-40B4-BE49-F238E27FC236}">
              <a16:creationId xmlns:a16="http://schemas.microsoft.com/office/drawing/2014/main" id="{D0C4C3E3-FEC4-41DA-BA5C-F8CB46EF9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68" name="Picture 1347" descr="F-LED201 new design">
          <a:extLst>
            <a:ext uri="{FF2B5EF4-FFF2-40B4-BE49-F238E27FC236}">
              <a16:creationId xmlns:a16="http://schemas.microsoft.com/office/drawing/2014/main" id="{C78E8FEA-9F76-4AD9-972C-86605480F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69" name="Picture 1347" descr="F-LED201 new design">
          <a:extLst>
            <a:ext uri="{FF2B5EF4-FFF2-40B4-BE49-F238E27FC236}">
              <a16:creationId xmlns:a16="http://schemas.microsoft.com/office/drawing/2014/main" id="{FA2AD764-D902-407E-B449-84CD8D014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70" name="Picture 1347" descr="F-LED201 new design">
          <a:extLst>
            <a:ext uri="{FF2B5EF4-FFF2-40B4-BE49-F238E27FC236}">
              <a16:creationId xmlns:a16="http://schemas.microsoft.com/office/drawing/2014/main" id="{279CB7CE-3681-47E5-AE8F-E3FF1B9B0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71" name="Picture 1347" descr="F-LED201 new design">
          <a:extLst>
            <a:ext uri="{FF2B5EF4-FFF2-40B4-BE49-F238E27FC236}">
              <a16:creationId xmlns:a16="http://schemas.microsoft.com/office/drawing/2014/main" id="{73A6D961-DF11-4787-A090-9B207AD2F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72" name="Picture 1347" descr="F-LED201 new design">
          <a:extLst>
            <a:ext uri="{FF2B5EF4-FFF2-40B4-BE49-F238E27FC236}">
              <a16:creationId xmlns:a16="http://schemas.microsoft.com/office/drawing/2014/main" id="{F103CEE2-8E3E-4E84-9F4E-18E267922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73" name="Picture 1347" descr="F-LED201 new design">
          <a:extLst>
            <a:ext uri="{FF2B5EF4-FFF2-40B4-BE49-F238E27FC236}">
              <a16:creationId xmlns:a16="http://schemas.microsoft.com/office/drawing/2014/main" id="{4E4FE0C3-2AC7-4B65-8ABD-4863DE347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74" name="Picture 1347" descr="F-LED201 new design">
          <a:extLst>
            <a:ext uri="{FF2B5EF4-FFF2-40B4-BE49-F238E27FC236}">
              <a16:creationId xmlns:a16="http://schemas.microsoft.com/office/drawing/2014/main" id="{34EED977-0B69-4ACC-B936-5617D7CA3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75" name="Picture 1347" descr="F-LED201 new design">
          <a:extLst>
            <a:ext uri="{FF2B5EF4-FFF2-40B4-BE49-F238E27FC236}">
              <a16:creationId xmlns:a16="http://schemas.microsoft.com/office/drawing/2014/main" id="{F27A0BB6-19FE-40F4-80D7-A1F86D7E88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76" name="Picture 1347" descr="F-LED201 new design">
          <a:extLst>
            <a:ext uri="{FF2B5EF4-FFF2-40B4-BE49-F238E27FC236}">
              <a16:creationId xmlns:a16="http://schemas.microsoft.com/office/drawing/2014/main" id="{ADB52450-267E-469F-BF18-7F94194474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77" name="Picture 1347" descr="F-LED201 new design">
          <a:extLst>
            <a:ext uri="{FF2B5EF4-FFF2-40B4-BE49-F238E27FC236}">
              <a16:creationId xmlns:a16="http://schemas.microsoft.com/office/drawing/2014/main" id="{AB9BD9F5-8376-47D3-B7B6-9D639160C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78" name="Picture 1347" descr="F-LED201 new design">
          <a:extLst>
            <a:ext uri="{FF2B5EF4-FFF2-40B4-BE49-F238E27FC236}">
              <a16:creationId xmlns:a16="http://schemas.microsoft.com/office/drawing/2014/main" id="{BAD770C7-EBC2-42CD-A9F4-0515A50B4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79" name="Picture 1347" descr="F-LED201 new design">
          <a:extLst>
            <a:ext uri="{FF2B5EF4-FFF2-40B4-BE49-F238E27FC236}">
              <a16:creationId xmlns:a16="http://schemas.microsoft.com/office/drawing/2014/main" id="{A0B4ADB1-AC81-48E4-BEC0-EFFA20F9D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80" name="Picture 1347" descr="F-LED201 new design">
          <a:extLst>
            <a:ext uri="{FF2B5EF4-FFF2-40B4-BE49-F238E27FC236}">
              <a16:creationId xmlns:a16="http://schemas.microsoft.com/office/drawing/2014/main" id="{DDAB979E-D84A-4549-B6E3-62B2CB55E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81" name="Picture 1347" descr="F-LED201 new design">
          <a:extLst>
            <a:ext uri="{FF2B5EF4-FFF2-40B4-BE49-F238E27FC236}">
              <a16:creationId xmlns:a16="http://schemas.microsoft.com/office/drawing/2014/main" id="{D45FBEE5-F16A-442E-88D9-0055CF63D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82" name="Picture 1347" descr="F-LED201 new design">
          <a:extLst>
            <a:ext uri="{FF2B5EF4-FFF2-40B4-BE49-F238E27FC236}">
              <a16:creationId xmlns:a16="http://schemas.microsoft.com/office/drawing/2014/main" id="{FB84EF69-B1F4-4BC2-93E5-407BCF2FF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83" name="Picture 1347" descr="F-LED201 new design">
          <a:extLst>
            <a:ext uri="{FF2B5EF4-FFF2-40B4-BE49-F238E27FC236}">
              <a16:creationId xmlns:a16="http://schemas.microsoft.com/office/drawing/2014/main" id="{BE4500C9-626B-461E-8A14-84C5F67E9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84" name="Picture 1347" descr="F-LED201 new design">
          <a:extLst>
            <a:ext uri="{FF2B5EF4-FFF2-40B4-BE49-F238E27FC236}">
              <a16:creationId xmlns:a16="http://schemas.microsoft.com/office/drawing/2014/main" id="{8F42E510-0501-49F5-9D3F-ACF3C0FF7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85" name="Picture 1347" descr="F-LED201 new design">
          <a:extLst>
            <a:ext uri="{FF2B5EF4-FFF2-40B4-BE49-F238E27FC236}">
              <a16:creationId xmlns:a16="http://schemas.microsoft.com/office/drawing/2014/main" id="{10913B90-BD97-47C9-893C-C068D3111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86" name="Picture 1347" descr="F-LED201 new design">
          <a:extLst>
            <a:ext uri="{FF2B5EF4-FFF2-40B4-BE49-F238E27FC236}">
              <a16:creationId xmlns:a16="http://schemas.microsoft.com/office/drawing/2014/main" id="{5D9AE9BA-FD47-4AF6-B9EE-5470A8E50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87" name="Picture 1347" descr="F-LED201 new design">
          <a:extLst>
            <a:ext uri="{FF2B5EF4-FFF2-40B4-BE49-F238E27FC236}">
              <a16:creationId xmlns:a16="http://schemas.microsoft.com/office/drawing/2014/main" id="{C3D8170A-D6EC-40B6-9B25-0997A4DF57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88" name="Picture 1347" descr="F-LED201 new design">
          <a:extLst>
            <a:ext uri="{FF2B5EF4-FFF2-40B4-BE49-F238E27FC236}">
              <a16:creationId xmlns:a16="http://schemas.microsoft.com/office/drawing/2014/main" id="{A205E55C-6E72-48B0-9B78-705A6411B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89" name="Picture 1347" descr="F-LED201 new design">
          <a:extLst>
            <a:ext uri="{FF2B5EF4-FFF2-40B4-BE49-F238E27FC236}">
              <a16:creationId xmlns:a16="http://schemas.microsoft.com/office/drawing/2014/main" id="{7B7FB8AE-8304-482E-A8CD-8EF9BDBCD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90" name="Picture 1347" descr="F-LED201 new design">
          <a:extLst>
            <a:ext uri="{FF2B5EF4-FFF2-40B4-BE49-F238E27FC236}">
              <a16:creationId xmlns:a16="http://schemas.microsoft.com/office/drawing/2014/main" id="{1BEC188F-5758-47F0-B9D3-E2121B7B2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91" name="Picture 1347" descr="F-LED201 new design">
          <a:extLst>
            <a:ext uri="{FF2B5EF4-FFF2-40B4-BE49-F238E27FC236}">
              <a16:creationId xmlns:a16="http://schemas.microsoft.com/office/drawing/2014/main" id="{5353DBF8-E2A2-41A6-9B03-DCD1F7BDC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92" name="Picture 1347" descr="F-LED201 new design">
          <a:extLst>
            <a:ext uri="{FF2B5EF4-FFF2-40B4-BE49-F238E27FC236}">
              <a16:creationId xmlns:a16="http://schemas.microsoft.com/office/drawing/2014/main" id="{06DE5278-397E-43B0-A3CF-9357EF72AB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93" name="Picture 1347" descr="F-LED201 new design">
          <a:extLst>
            <a:ext uri="{FF2B5EF4-FFF2-40B4-BE49-F238E27FC236}">
              <a16:creationId xmlns:a16="http://schemas.microsoft.com/office/drawing/2014/main" id="{492DDD68-D9F0-4093-923D-2D28956F7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94" name="Picture 1347" descr="F-LED201 new design">
          <a:extLst>
            <a:ext uri="{FF2B5EF4-FFF2-40B4-BE49-F238E27FC236}">
              <a16:creationId xmlns:a16="http://schemas.microsoft.com/office/drawing/2014/main" id="{F65A86B4-D6EF-436D-9626-F5D48FC1C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95" name="Picture 1347" descr="F-LED201 new design">
          <a:extLst>
            <a:ext uri="{FF2B5EF4-FFF2-40B4-BE49-F238E27FC236}">
              <a16:creationId xmlns:a16="http://schemas.microsoft.com/office/drawing/2014/main" id="{8A257C44-B883-4A10-A7E8-3E6BB7E62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96" name="Picture 1347" descr="F-LED201 new design">
          <a:extLst>
            <a:ext uri="{FF2B5EF4-FFF2-40B4-BE49-F238E27FC236}">
              <a16:creationId xmlns:a16="http://schemas.microsoft.com/office/drawing/2014/main" id="{63F000DA-8350-478C-B15D-BCCC6C8EE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97" name="Picture 1347" descr="F-LED201 new design">
          <a:extLst>
            <a:ext uri="{FF2B5EF4-FFF2-40B4-BE49-F238E27FC236}">
              <a16:creationId xmlns:a16="http://schemas.microsoft.com/office/drawing/2014/main" id="{500EF3BE-4302-4CF0-957A-3F3E73D72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98" name="Picture 1347" descr="F-LED201 new design">
          <a:extLst>
            <a:ext uri="{FF2B5EF4-FFF2-40B4-BE49-F238E27FC236}">
              <a16:creationId xmlns:a16="http://schemas.microsoft.com/office/drawing/2014/main" id="{6D632482-CF65-49BC-A850-B37341B4B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299" name="Picture 1347" descr="F-LED201 new design">
          <a:extLst>
            <a:ext uri="{FF2B5EF4-FFF2-40B4-BE49-F238E27FC236}">
              <a16:creationId xmlns:a16="http://schemas.microsoft.com/office/drawing/2014/main" id="{89EC7578-D97F-4262-9F37-618C9AB14C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00" name="Picture 1347" descr="F-LED201 new design">
          <a:extLst>
            <a:ext uri="{FF2B5EF4-FFF2-40B4-BE49-F238E27FC236}">
              <a16:creationId xmlns:a16="http://schemas.microsoft.com/office/drawing/2014/main" id="{70E31793-E383-4787-9E18-0E3D8C4D3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01" name="Picture 1347" descr="F-LED201 new design">
          <a:extLst>
            <a:ext uri="{FF2B5EF4-FFF2-40B4-BE49-F238E27FC236}">
              <a16:creationId xmlns:a16="http://schemas.microsoft.com/office/drawing/2014/main" id="{1085955B-7529-4F6F-8331-3360E677E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02" name="Picture 1347" descr="F-LED201 new design">
          <a:extLst>
            <a:ext uri="{FF2B5EF4-FFF2-40B4-BE49-F238E27FC236}">
              <a16:creationId xmlns:a16="http://schemas.microsoft.com/office/drawing/2014/main" id="{2E185217-EEB0-4D21-957A-826F6CD58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03" name="Picture 1347" descr="F-LED201 new design">
          <a:extLst>
            <a:ext uri="{FF2B5EF4-FFF2-40B4-BE49-F238E27FC236}">
              <a16:creationId xmlns:a16="http://schemas.microsoft.com/office/drawing/2014/main" id="{35F2F90B-DE50-47AD-87DC-4E462CB12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04" name="Picture 1347" descr="F-LED201 new design">
          <a:extLst>
            <a:ext uri="{FF2B5EF4-FFF2-40B4-BE49-F238E27FC236}">
              <a16:creationId xmlns:a16="http://schemas.microsoft.com/office/drawing/2014/main" id="{F3BD6FA6-3603-4B99-AED6-537892493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05" name="Picture 1347" descr="F-LED201 new design">
          <a:extLst>
            <a:ext uri="{FF2B5EF4-FFF2-40B4-BE49-F238E27FC236}">
              <a16:creationId xmlns:a16="http://schemas.microsoft.com/office/drawing/2014/main" id="{0D208DE1-5060-4B7F-821A-4D73E8306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06" name="Picture 1347" descr="F-LED201 new design">
          <a:extLst>
            <a:ext uri="{FF2B5EF4-FFF2-40B4-BE49-F238E27FC236}">
              <a16:creationId xmlns:a16="http://schemas.microsoft.com/office/drawing/2014/main" id="{B9BBBBDF-3A7D-4AD7-ABE6-D9246EC11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07" name="Picture 1347" descr="F-LED201 new design">
          <a:extLst>
            <a:ext uri="{FF2B5EF4-FFF2-40B4-BE49-F238E27FC236}">
              <a16:creationId xmlns:a16="http://schemas.microsoft.com/office/drawing/2014/main" id="{813EAEED-8A8A-42C4-BFD4-BA6512204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08" name="Picture 1347" descr="F-LED201 new design">
          <a:extLst>
            <a:ext uri="{FF2B5EF4-FFF2-40B4-BE49-F238E27FC236}">
              <a16:creationId xmlns:a16="http://schemas.microsoft.com/office/drawing/2014/main" id="{997AD230-E0C1-46C1-B588-9DAEF0B95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09" name="Picture 1347" descr="F-LED201 new design">
          <a:extLst>
            <a:ext uri="{FF2B5EF4-FFF2-40B4-BE49-F238E27FC236}">
              <a16:creationId xmlns:a16="http://schemas.microsoft.com/office/drawing/2014/main" id="{91A3D93D-41D8-42FB-8570-D311559AD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10" name="Picture 1347" descr="F-LED201 new design">
          <a:extLst>
            <a:ext uri="{FF2B5EF4-FFF2-40B4-BE49-F238E27FC236}">
              <a16:creationId xmlns:a16="http://schemas.microsoft.com/office/drawing/2014/main" id="{22F0F80E-C832-40F2-A930-49A0C28C0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11" name="Picture 1347" descr="F-LED201 new design">
          <a:extLst>
            <a:ext uri="{FF2B5EF4-FFF2-40B4-BE49-F238E27FC236}">
              <a16:creationId xmlns:a16="http://schemas.microsoft.com/office/drawing/2014/main" id="{06AEFE9C-83D4-4631-A9F9-5F0653D71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12" name="Picture 1347" descr="F-LED201 new design">
          <a:extLst>
            <a:ext uri="{FF2B5EF4-FFF2-40B4-BE49-F238E27FC236}">
              <a16:creationId xmlns:a16="http://schemas.microsoft.com/office/drawing/2014/main" id="{4BAE4279-23BE-4C90-B3EF-F7F4B7CDB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13" name="Picture 1347" descr="F-LED201 new design">
          <a:extLst>
            <a:ext uri="{FF2B5EF4-FFF2-40B4-BE49-F238E27FC236}">
              <a16:creationId xmlns:a16="http://schemas.microsoft.com/office/drawing/2014/main" id="{234B65B9-A212-46B8-A2C2-D30C530C6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14" name="Picture 1347" descr="F-LED201 new design">
          <a:extLst>
            <a:ext uri="{FF2B5EF4-FFF2-40B4-BE49-F238E27FC236}">
              <a16:creationId xmlns:a16="http://schemas.microsoft.com/office/drawing/2014/main" id="{536C0D86-77C5-4DAC-9378-49D66099A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15" name="Picture 1347" descr="F-LED201 new design">
          <a:extLst>
            <a:ext uri="{FF2B5EF4-FFF2-40B4-BE49-F238E27FC236}">
              <a16:creationId xmlns:a16="http://schemas.microsoft.com/office/drawing/2014/main" id="{E8E37151-C14B-4821-82C9-CCBBEB719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16" name="Picture 1347" descr="F-LED201 new design">
          <a:extLst>
            <a:ext uri="{FF2B5EF4-FFF2-40B4-BE49-F238E27FC236}">
              <a16:creationId xmlns:a16="http://schemas.microsoft.com/office/drawing/2014/main" id="{70F5603A-412F-46BE-A294-11D022871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17" name="Picture 1347" descr="F-LED201 new design">
          <a:extLst>
            <a:ext uri="{FF2B5EF4-FFF2-40B4-BE49-F238E27FC236}">
              <a16:creationId xmlns:a16="http://schemas.microsoft.com/office/drawing/2014/main" id="{FCADA85D-7219-4878-9E24-0F1011080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18" name="Picture 1347" descr="F-LED201 new design">
          <a:extLst>
            <a:ext uri="{FF2B5EF4-FFF2-40B4-BE49-F238E27FC236}">
              <a16:creationId xmlns:a16="http://schemas.microsoft.com/office/drawing/2014/main" id="{6CC51C85-5BF5-4FCE-9F5F-47C15AE09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19" name="Picture 1347" descr="F-LED201 new design">
          <a:extLst>
            <a:ext uri="{FF2B5EF4-FFF2-40B4-BE49-F238E27FC236}">
              <a16:creationId xmlns:a16="http://schemas.microsoft.com/office/drawing/2014/main" id="{46D196C9-9257-4C4E-A676-F8DA1B4C7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20" name="Picture 1347" descr="F-LED201 new design">
          <a:extLst>
            <a:ext uri="{FF2B5EF4-FFF2-40B4-BE49-F238E27FC236}">
              <a16:creationId xmlns:a16="http://schemas.microsoft.com/office/drawing/2014/main" id="{592AB7D8-CE1A-44A3-8D4E-7B0096386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21" name="Picture 1347" descr="F-LED201 new design">
          <a:extLst>
            <a:ext uri="{FF2B5EF4-FFF2-40B4-BE49-F238E27FC236}">
              <a16:creationId xmlns:a16="http://schemas.microsoft.com/office/drawing/2014/main" id="{83742323-5621-4AAC-9E25-5B9F3BF05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22" name="Picture 1347" descr="F-LED201 new design">
          <a:extLst>
            <a:ext uri="{FF2B5EF4-FFF2-40B4-BE49-F238E27FC236}">
              <a16:creationId xmlns:a16="http://schemas.microsoft.com/office/drawing/2014/main" id="{CD771C6B-C51A-4B9D-A286-572D85934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23" name="Picture 1347" descr="F-LED201 new design">
          <a:extLst>
            <a:ext uri="{FF2B5EF4-FFF2-40B4-BE49-F238E27FC236}">
              <a16:creationId xmlns:a16="http://schemas.microsoft.com/office/drawing/2014/main" id="{E0D52B7C-B448-4CBE-99D7-5E9639D54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24" name="Picture 1347" descr="F-LED201 new design">
          <a:extLst>
            <a:ext uri="{FF2B5EF4-FFF2-40B4-BE49-F238E27FC236}">
              <a16:creationId xmlns:a16="http://schemas.microsoft.com/office/drawing/2014/main" id="{534F237B-8A4A-4FEE-A71A-64D437CDE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25" name="Picture 1347" descr="F-LED201 new design">
          <a:extLst>
            <a:ext uri="{FF2B5EF4-FFF2-40B4-BE49-F238E27FC236}">
              <a16:creationId xmlns:a16="http://schemas.microsoft.com/office/drawing/2014/main" id="{1ACF7DC0-F181-45FE-B4BC-303505AFEB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26" name="Picture 1347" descr="F-LED201 new design">
          <a:extLst>
            <a:ext uri="{FF2B5EF4-FFF2-40B4-BE49-F238E27FC236}">
              <a16:creationId xmlns:a16="http://schemas.microsoft.com/office/drawing/2014/main" id="{3F67CAA0-1380-4D67-961B-23A256646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27" name="Picture 1347" descr="F-LED201 new design">
          <a:extLst>
            <a:ext uri="{FF2B5EF4-FFF2-40B4-BE49-F238E27FC236}">
              <a16:creationId xmlns:a16="http://schemas.microsoft.com/office/drawing/2014/main" id="{934A56B4-1A3B-4FF5-A7B3-4158BBDF5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28" name="Picture 1347" descr="F-LED201 new design">
          <a:extLst>
            <a:ext uri="{FF2B5EF4-FFF2-40B4-BE49-F238E27FC236}">
              <a16:creationId xmlns:a16="http://schemas.microsoft.com/office/drawing/2014/main" id="{6A3D9861-5E43-4A27-885D-306C61A204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29" name="Picture 1347" descr="F-LED201 new design">
          <a:extLst>
            <a:ext uri="{FF2B5EF4-FFF2-40B4-BE49-F238E27FC236}">
              <a16:creationId xmlns:a16="http://schemas.microsoft.com/office/drawing/2014/main" id="{939B31F6-CBD6-4FE5-8BCA-95DBAA80E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30" name="Picture 1347" descr="F-LED201 new design">
          <a:extLst>
            <a:ext uri="{FF2B5EF4-FFF2-40B4-BE49-F238E27FC236}">
              <a16:creationId xmlns:a16="http://schemas.microsoft.com/office/drawing/2014/main" id="{1FCF9433-E699-4FF6-B8CF-DDCE83C10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31" name="Picture 1347" descr="F-LED201 new design">
          <a:extLst>
            <a:ext uri="{FF2B5EF4-FFF2-40B4-BE49-F238E27FC236}">
              <a16:creationId xmlns:a16="http://schemas.microsoft.com/office/drawing/2014/main" id="{D73D2F78-2F44-478B-8C39-3BE3C14FF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32" name="Picture 1347" descr="F-LED201 new design">
          <a:extLst>
            <a:ext uri="{FF2B5EF4-FFF2-40B4-BE49-F238E27FC236}">
              <a16:creationId xmlns:a16="http://schemas.microsoft.com/office/drawing/2014/main" id="{0E793DBF-6070-45D4-BE4F-04A3BE26E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33" name="Picture 1347" descr="F-LED201 new design">
          <a:extLst>
            <a:ext uri="{FF2B5EF4-FFF2-40B4-BE49-F238E27FC236}">
              <a16:creationId xmlns:a16="http://schemas.microsoft.com/office/drawing/2014/main" id="{F891A34B-93C6-4FEF-B436-4829070CE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34" name="Picture 1347" descr="F-LED201 new design">
          <a:extLst>
            <a:ext uri="{FF2B5EF4-FFF2-40B4-BE49-F238E27FC236}">
              <a16:creationId xmlns:a16="http://schemas.microsoft.com/office/drawing/2014/main" id="{88793C95-594E-4B68-841A-8CAB55DDB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35" name="Picture 1347" descr="F-LED201 new design">
          <a:extLst>
            <a:ext uri="{FF2B5EF4-FFF2-40B4-BE49-F238E27FC236}">
              <a16:creationId xmlns:a16="http://schemas.microsoft.com/office/drawing/2014/main" id="{D7060841-4E3B-4149-97BF-27887B048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36" name="Picture 1347" descr="F-LED201 new design">
          <a:extLst>
            <a:ext uri="{FF2B5EF4-FFF2-40B4-BE49-F238E27FC236}">
              <a16:creationId xmlns:a16="http://schemas.microsoft.com/office/drawing/2014/main" id="{F5F20FE8-5D6A-4B58-B6E8-8EB39066A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37" name="Picture 1347" descr="F-LED201 new design">
          <a:extLst>
            <a:ext uri="{FF2B5EF4-FFF2-40B4-BE49-F238E27FC236}">
              <a16:creationId xmlns:a16="http://schemas.microsoft.com/office/drawing/2014/main" id="{434F8B12-F9CA-4302-8696-416310B3D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38" name="Picture 1347" descr="F-LED201 new design">
          <a:extLst>
            <a:ext uri="{FF2B5EF4-FFF2-40B4-BE49-F238E27FC236}">
              <a16:creationId xmlns:a16="http://schemas.microsoft.com/office/drawing/2014/main" id="{166F9AA2-5C98-407D-A18A-509E784D4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39" name="Picture 1347" descr="F-LED201 new design">
          <a:extLst>
            <a:ext uri="{FF2B5EF4-FFF2-40B4-BE49-F238E27FC236}">
              <a16:creationId xmlns:a16="http://schemas.microsoft.com/office/drawing/2014/main" id="{76A80200-2CE7-49DB-8001-996AAE20E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40" name="Picture 1347" descr="F-LED201 new design">
          <a:extLst>
            <a:ext uri="{FF2B5EF4-FFF2-40B4-BE49-F238E27FC236}">
              <a16:creationId xmlns:a16="http://schemas.microsoft.com/office/drawing/2014/main" id="{8ED02F9D-0D79-484C-8580-AFC3F7D35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41" name="Picture 1347" descr="F-LED201 new design">
          <a:extLst>
            <a:ext uri="{FF2B5EF4-FFF2-40B4-BE49-F238E27FC236}">
              <a16:creationId xmlns:a16="http://schemas.microsoft.com/office/drawing/2014/main" id="{8CDFB501-CE47-42D5-B265-1103D2BF8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42" name="Picture 1347" descr="F-LED201 new design">
          <a:extLst>
            <a:ext uri="{FF2B5EF4-FFF2-40B4-BE49-F238E27FC236}">
              <a16:creationId xmlns:a16="http://schemas.microsoft.com/office/drawing/2014/main" id="{12FA3CBC-5DDB-44A9-A72D-94571C273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43" name="Picture 1347" descr="F-LED201 new design">
          <a:extLst>
            <a:ext uri="{FF2B5EF4-FFF2-40B4-BE49-F238E27FC236}">
              <a16:creationId xmlns:a16="http://schemas.microsoft.com/office/drawing/2014/main" id="{966EE940-73A0-425D-A0C9-7B95B9A54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44" name="Picture 1347" descr="F-LED201 new design">
          <a:extLst>
            <a:ext uri="{FF2B5EF4-FFF2-40B4-BE49-F238E27FC236}">
              <a16:creationId xmlns:a16="http://schemas.microsoft.com/office/drawing/2014/main" id="{EF9EBC99-2F78-40E0-9357-BA9A90A95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45" name="Picture 1347" descr="F-LED201 new design">
          <a:extLst>
            <a:ext uri="{FF2B5EF4-FFF2-40B4-BE49-F238E27FC236}">
              <a16:creationId xmlns:a16="http://schemas.microsoft.com/office/drawing/2014/main" id="{051421FA-E327-4970-B989-31A26FBDDE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46" name="Picture 1347" descr="F-LED201 new design">
          <a:extLst>
            <a:ext uri="{FF2B5EF4-FFF2-40B4-BE49-F238E27FC236}">
              <a16:creationId xmlns:a16="http://schemas.microsoft.com/office/drawing/2014/main" id="{52EF5CEB-E1A5-4350-96AF-B2BFF6E2D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47" name="Picture 1347" descr="F-LED201 new design">
          <a:extLst>
            <a:ext uri="{FF2B5EF4-FFF2-40B4-BE49-F238E27FC236}">
              <a16:creationId xmlns:a16="http://schemas.microsoft.com/office/drawing/2014/main" id="{DBAC6C1F-F197-4CEF-A13C-5353ACFF0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48" name="Picture 1347" descr="F-LED201 new design">
          <a:extLst>
            <a:ext uri="{FF2B5EF4-FFF2-40B4-BE49-F238E27FC236}">
              <a16:creationId xmlns:a16="http://schemas.microsoft.com/office/drawing/2014/main" id="{0C587C0B-C646-4D2C-900F-D8223A46B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49" name="Picture 1347" descr="F-LED201 new design">
          <a:extLst>
            <a:ext uri="{FF2B5EF4-FFF2-40B4-BE49-F238E27FC236}">
              <a16:creationId xmlns:a16="http://schemas.microsoft.com/office/drawing/2014/main" id="{3D272042-C27B-48D3-83B3-E8899F14A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50" name="Picture 1347" descr="F-LED201 new design">
          <a:extLst>
            <a:ext uri="{FF2B5EF4-FFF2-40B4-BE49-F238E27FC236}">
              <a16:creationId xmlns:a16="http://schemas.microsoft.com/office/drawing/2014/main" id="{48D99795-F498-44C3-988B-F653E87FC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51" name="Picture 1347" descr="F-LED201 new design">
          <a:extLst>
            <a:ext uri="{FF2B5EF4-FFF2-40B4-BE49-F238E27FC236}">
              <a16:creationId xmlns:a16="http://schemas.microsoft.com/office/drawing/2014/main" id="{43D2E80F-87B0-487C-83BA-BC500A8FF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52" name="Picture 1347" descr="F-LED201 new design">
          <a:extLst>
            <a:ext uri="{FF2B5EF4-FFF2-40B4-BE49-F238E27FC236}">
              <a16:creationId xmlns:a16="http://schemas.microsoft.com/office/drawing/2014/main" id="{68E1BD34-3FCA-49B7-8B6F-30729B680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53" name="Picture 1347" descr="F-LED201 new design">
          <a:extLst>
            <a:ext uri="{FF2B5EF4-FFF2-40B4-BE49-F238E27FC236}">
              <a16:creationId xmlns:a16="http://schemas.microsoft.com/office/drawing/2014/main" id="{5C10F4D5-2806-4A6E-A16F-C0A43C4BC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54" name="Picture 1347" descr="F-LED201 new design">
          <a:extLst>
            <a:ext uri="{FF2B5EF4-FFF2-40B4-BE49-F238E27FC236}">
              <a16:creationId xmlns:a16="http://schemas.microsoft.com/office/drawing/2014/main" id="{AF9A7488-810E-4501-BAA1-3A1EE7A0F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55" name="Picture 1347" descr="F-LED201 new design">
          <a:extLst>
            <a:ext uri="{FF2B5EF4-FFF2-40B4-BE49-F238E27FC236}">
              <a16:creationId xmlns:a16="http://schemas.microsoft.com/office/drawing/2014/main" id="{6E90F13D-51BC-4DD9-9333-2FDC5E81B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56" name="Picture 1347" descr="F-LED201 new design">
          <a:extLst>
            <a:ext uri="{FF2B5EF4-FFF2-40B4-BE49-F238E27FC236}">
              <a16:creationId xmlns:a16="http://schemas.microsoft.com/office/drawing/2014/main" id="{5BDBA8A0-6C96-42FE-8A1F-57DEA6FCB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57" name="Picture 1347" descr="F-LED201 new design">
          <a:extLst>
            <a:ext uri="{FF2B5EF4-FFF2-40B4-BE49-F238E27FC236}">
              <a16:creationId xmlns:a16="http://schemas.microsoft.com/office/drawing/2014/main" id="{01E798AA-74EA-4A2A-B64D-6FDCC371D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58" name="Picture 1347" descr="F-LED201 new design">
          <a:extLst>
            <a:ext uri="{FF2B5EF4-FFF2-40B4-BE49-F238E27FC236}">
              <a16:creationId xmlns:a16="http://schemas.microsoft.com/office/drawing/2014/main" id="{25CCC4A0-56AD-4D37-95CE-51C24558B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59" name="Picture 1347" descr="F-LED201 new design">
          <a:extLst>
            <a:ext uri="{FF2B5EF4-FFF2-40B4-BE49-F238E27FC236}">
              <a16:creationId xmlns:a16="http://schemas.microsoft.com/office/drawing/2014/main" id="{E7D029F7-2701-458E-98B2-7B5B0AB73C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60" name="Picture 1347" descr="F-LED201 new design">
          <a:extLst>
            <a:ext uri="{FF2B5EF4-FFF2-40B4-BE49-F238E27FC236}">
              <a16:creationId xmlns:a16="http://schemas.microsoft.com/office/drawing/2014/main" id="{C0371E39-1512-4F69-B679-5432F4024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61" name="Picture 1347" descr="F-LED201 new design">
          <a:extLst>
            <a:ext uri="{FF2B5EF4-FFF2-40B4-BE49-F238E27FC236}">
              <a16:creationId xmlns:a16="http://schemas.microsoft.com/office/drawing/2014/main" id="{F87CB62B-F4CA-46D3-AE65-4D764067E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62" name="Picture 1347" descr="F-LED201 new design">
          <a:extLst>
            <a:ext uri="{FF2B5EF4-FFF2-40B4-BE49-F238E27FC236}">
              <a16:creationId xmlns:a16="http://schemas.microsoft.com/office/drawing/2014/main" id="{5F0AECF9-F5F0-4E2E-A2A3-C91BE3E19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63" name="Picture 1347" descr="F-LED201 new design">
          <a:extLst>
            <a:ext uri="{FF2B5EF4-FFF2-40B4-BE49-F238E27FC236}">
              <a16:creationId xmlns:a16="http://schemas.microsoft.com/office/drawing/2014/main" id="{B3287A8A-F12B-44A3-8707-426784C12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64" name="Picture 1347" descr="F-LED201 new design">
          <a:extLst>
            <a:ext uri="{FF2B5EF4-FFF2-40B4-BE49-F238E27FC236}">
              <a16:creationId xmlns:a16="http://schemas.microsoft.com/office/drawing/2014/main" id="{BFA7B822-CFD4-4457-BC45-02F4585E3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65" name="Picture 1347" descr="F-LED201 new design">
          <a:extLst>
            <a:ext uri="{FF2B5EF4-FFF2-40B4-BE49-F238E27FC236}">
              <a16:creationId xmlns:a16="http://schemas.microsoft.com/office/drawing/2014/main" id="{FA3C5226-6B4D-4572-B7BE-52F82A795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66" name="Picture 1347" descr="F-LED201 new design">
          <a:extLst>
            <a:ext uri="{FF2B5EF4-FFF2-40B4-BE49-F238E27FC236}">
              <a16:creationId xmlns:a16="http://schemas.microsoft.com/office/drawing/2014/main" id="{E270F58F-596B-4634-B609-12BF4882D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67" name="Picture 1347" descr="F-LED201 new design">
          <a:extLst>
            <a:ext uri="{FF2B5EF4-FFF2-40B4-BE49-F238E27FC236}">
              <a16:creationId xmlns:a16="http://schemas.microsoft.com/office/drawing/2014/main" id="{A6E420B1-3DE0-41B6-81C8-E2E580CE61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68" name="Picture 1347" descr="F-LED201 new design">
          <a:extLst>
            <a:ext uri="{FF2B5EF4-FFF2-40B4-BE49-F238E27FC236}">
              <a16:creationId xmlns:a16="http://schemas.microsoft.com/office/drawing/2014/main" id="{374923BD-80A5-41FD-B2A8-918FFD383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69" name="Picture 1347" descr="F-LED201 new design">
          <a:extLst>
            <a:ext uri="{FF2B5EF4-FFF2-40B4-BE49-F238E27FC236}">
              <a16:creationId xmlns:a16="http://schemas.microsoft.com/office/drawing/2014/main" id="{2808128B-EC5A-447F-88B5-595A5BFB9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70" name="Picture 1347" descr="F-LED201 new design">
          <a:extLst>
            <a:ext uri="{FF2B5EF4-FFF2-40B4-BE49-F238E27FC236}">
              <a16:creationId xmlns:a16="http://schemas.microsoft.com/office/drawing/2014/main" id="{46346BFC-EDB7-491C-B1B0-439860B01D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71" name="Picture 1347" descr="F-LED201 new design">
          <a:extLst>
            <a:ext uri="{FF2B5EF4-FFF2-40B4-BE49-F238E27FC236}">
              <a16:creationId xmlns:a16="http://schemas.microsoft.com/office/drawing/2014/main" id="{04D03BF0-AD16-47C6-994C-908331801A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72" name="Picture 1347" descr="F-LED201 new design">
          <a:extLst>
            <a:ext uri="{FF2B5EF4-FFF2-40B4-BE49-F238E27FC236}">
              <a16:creationId xmlns:a16="http://schemas.microsoft.com/office/drawing/2014/main" id="{9046CCBB-A3B4-4B9B-9C0F-17F133B384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73" name="Picture 1347" descr="F-LED201 new design">
          <a:extLst>
            <a:ext uri="{FF2B5EF4-FFF2-40B4-BE49-F238E27FC236}">
              <a16:creationId xmlns:a16="http://schemas.microsoft.com/office/drawing/2014/main" id="{4C52B1C2-2CE4-4709-AE32-F8C487F37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74" name="Picture 1347" descr="F-LED201 new design">
          <a:extLst>
            <a:ext uri="{FF2B5EF4-FFF2-40B4-BE49-F238E27FC236}">
              <a16:creationId xmlns:a16="http://schemas.microsoft.com/office/drawing/2014/main" id="{FBD1F696-CF1F-4773-B37C-5C948C3D1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75" name="Picture 1347" descr="F-LED201 new design">
          <a:extLst>
            <a:ext uri="{FF2B5EF4-FFF2-40B4-BE49-F238E27FC236}">
              <a16:creationId xmlns:a16="http://schemas.microsoft.com/office/drawing/2014/main" id="{066270F3-BF0F-41F8-BDD1-B7435BBC7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76" name="Picture 1347" descr="F-LED201 new design">
          <a:extLst>
            <a:ext uri="{FF2B5EF4-FFF2-40B4-BE49-F238E27FC236}">
              <a16:creationId xmlns:a16="http://schemas.microsoft.com/office/drawing/2014/main" id="{D1801042-0C58-4FD5-9F8E-336139A53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77" name="Picture 1347" descr="F-LED201 new design">
          <a:extLst>
            <a:ext uri="{FF2B5EF4-FFF2-40B4-BE49-F238E27FC236}">
              <a16:creationId xmlns:a16="http://schemas.microsoft.com/office/drawing/2014/main" id="{01F27ECC-C07B-41C8-8067-2FA3C8E14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78" name="Picture 1347" descr="F-LED201 new design">
          <a:extLst>
            <a:ext uri="{FF2B5EF4-FFF2-40B4-BE49-F238E27FC236}">
              <a16:creationId xmlns:a16="http://schemas.microsoft.com/office/drawing/2014/main" id="{D96B305C-16C4-451A-A278-485A989BB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79" name="Picture 1347" descr="F-LED201 new design">
          <a:extLst>
            <a:ext uri="{FF2B5EF4-FFF2-40B4-BE49-F238E27FC236}">
              <a16:creationId xmlns:a16="http://schemas.microsoft.com/office/drawing/2014/main" id="{8C33E094-31CE-4852-8948-6EFCC1AFE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80" name="Picture 1347" descr="F-LED201 new design">
          <a:extLst>
            <a:ext uri="{FF2B5EF4-FFF2-40B4-BE49-F238E27FC236}">
              <a16:creationId xmlns:a16="http://schemas.microsoft.com/office/drawing/2014/main" id="{B365164B-9289-4F48-9178-C5EF23C0E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81" name="Picture 1347" descr="F-LED201 new design">
          <a:extLst>
            <a:ext uri="{FF2B5EF4-FFF2-40B4-BE49-F238E27FC236}">
              <a16:creationId xmlns:a16="http://schemas.microsoft.com/office/drawing/2014/main" id="{9BD8E069-1E84-43A2-8447-3F0A18231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82" name="Picture 1347" descr="F-LED201 new design">
          <a:extLst>
            <a:ext uri="{FF2B5EF4-FFF2-40B4-BE49-F238E27FC236}">
              <a16:creationId xmlns:a16="http://schemas.microsoft.com/office/drawing/2014/main" id="{3D9ECF2C-11E8-468A-9540-878B197E06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83" name="Picture 1347" descr="F-LED201 new design">
          <a:extLst>
            <a:ext uri="{FF2B5EF4-FFF2-40B4-BE49-F238E27FC236}">
              <a16:creationId xmlns:a16="http://schemas.microsoft.com/office/drawing/2014/main" id="{ED15E1FF-5FDF-48F6-A31C-AC8D918FB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84" name="Picture 1347" descr="F-LED201 new design">
          <a:extLst>
            <a:ext uri="{FF2B5EF4-FFF2-40B4-BE49-F238E27FC236}">
              <a16:creationId xmlns:a16="http://schemas.microsoft.com/office/drawing/2014/main" id="{902F577B-327A-4896-84AD-A04042E8E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85" name="Picture 1347" descr="F-LED201 new design">
          <a:extLst>
            <a:ext uri="{FF2B5EF4-FFF2-40B4-BE49-F238E27FC236}">
              <a16:creationId xmlns:a16="http://schemas.microsoft.com/office/drawing/2014/main" id="{11E175C2-B954-4419-B9EF-75E2D98B8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86" name="Picture 1347" descr="F-LED201 new design">
          <a:extLst>
            <a:ext uri="{FF2B5EF4-FFF2-40B4-BE49-F238E27FC236}">
              <a16:creationId xmlns:a16="http://schemas.microsoft.com/office/drawing/2014/main" id="{A5CE21C4-92FF-4CEC-9E80-8413D1B2D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87" name="Picture 1347" descr="F-LED201 new design">
          <a:extLst>
            <a:ext uri="{FF2B5EF4-FFF2-40B4-BE49-F238E27FC236}">
              <a16:creationId xmlns:a16="http://schemas.microsoft.com/office/drawing/2014/main" id="{DE326719-829B-4BF0-8E3F-34919A702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88" name="Picture 1347" descr="F-LED201 new design">
          <a:extLst>
            <a:ext uri="{FF2B5EF4-FFF2-40B4-BE49-F238E27FC236}">
              <a16:creationId xmlns:a16="http://schemas.microsoft.com/office/drawing/2014/main" id="{1220C7EB-36E4-4F44-9C55-B8834A13C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89" name="Picture 1347" descr="F-LED201 new design">
          <a:extLst>
            <a:ext uri="{FF2B5EF4-FFF2-40B4-BE49-F238E27FC236}">
              <a16:creationId xmlns:a16="http://schemas.microsoft.com/office/drawing/2014/main" id="{36788B7C-3F67-4E6D-9E97-040AE15D4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90" name="Picture 1347" descr="F-LED201 new design">
          <a:extLst>
            <a:ext uri="{FF2B5EF4-FFF2-40B4-BE49-F238E27FC236}">
              <a16:creationId xmlns:a16="http://schemas.microsoft.com/office/drawing/2014/main" id="{2906D5D0-A9AA-4C95-B827-076BAFA41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91" name="Picture 1347" descr="F-LED201 new design">
          <a:extLst>
            <a:ext uri="{FF2B5EF4-FFF2-40B4-BE49-F238E27FC236}">
              <a16:creationId xmlns:a16="http://schemas.microsoft.com/office/drawing/2014/main" id="{D8D22E87-12E1-4840-B5C0-60D779C3A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92" name="Picture 1347" descr="F-LED201 new design">
          <a:extLst>
            <a:ext uri="{FF2B5EF4-FFF2-40B4-BE49-F238E27FC236}">
              <a16:creationId xmlns:a16="http://schemas.microsoft.com/office/drawing/2014/main" id="{22FFB02F-8452-4957-978D-7C6F21084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93" name="Picture 1347" descr="F-LED201 new design">
          <a:extLst>
            <a:ext uri="{FF2B5EF4-FFF2-40B4-BE49-F238E27FC236}">
              <a16:creationId xmlns:a16="http://schemas.microsoft.com/office/drawing/2014/main" id="{C456247B-BAE4-4AE5-8B90-7F71C74C9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94" name="Picture 1347" descr="F-LED201 new design">
          <a:extLst>
            <a:ext uri="{FF2B5EF4-FFF2-40B4-BE49-F238E27FC236}">
              <a16:creationId xmlns:a16="http://schemas.microsoft.com/office/drawing/2014/main" id="{7FD93357-A34C-4551-99AF-D0012C40B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95" name="Picture 1347" descr="F-LED201 new design">
          <a:extLst>
            <a:ext uri="{FF2B5EF4-FFF2-40B4-BE49-F238E27FC236}">
              <a16:creationId xmlns:a16="http://schemas.microsoft.com/office/drawing/2014/main" id="{B7A9083A-39D2-40E3-85E7-D609F3D46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96" name="Picture 1347" descr="F-LED201 new design">
          <a:extLst>
            <a:ext uri="{FF2B5EF4-FFF2-40B4-BE49-F238E27FC236}">
              <a16:creationId xmlns:a16="http://schemas.microsoft.com/office/drawing/2014/main" id="{2D4FF0E7-46B4-4418-B204-E77D049C5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97" name="Picture 1347" descr="F-LED201 new design">
          <a:extLst>
            <a:ext uri="{FF2B5EF4-FFF2-40B4-BE49-F238E27FC236}">
              <a16:creationId xmlns:a16="http://schemas.microsoft.com/office/drawing/2014/main" id="{958808F3-D5EB-4D22-80B0-763EC3332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98" name="Picture 1347" descr="F-LED201 new design">
          <a:extLst>
            <a:ext uri="{FF2B5EF4-FFF2-40B4-BE49-F238E27FC236}">
              <a16:creationId xmlns:a16="http://schemas.microsoft.com/office/drawing/2014/main" id="{8D0CE311-D66B-493E-9BAB-84E1B770D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399" name="Picture 1347" descr="F-LED201 new design">
          <a:extLst>
            <a:ext uri="{FF2B5EF4-FFF2-40B4-BE49-F238E27FC236}">
              <a16:creationId xmlns:a16="http://schemas.microsoft.com/office/drawing/2014/main" id="{F230E8F4-ED4B-428C-965D-B2502E7E3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00" name="Picture 1347" descr="F-LED201 new design">
          <a:extLst>
            <a:ext uri="{FF2B5EF4-FFF2-40B4-BE49-F238E27FC236}">
              <a16:creationId xmlns:a16="http://schemas.microsoft.com/office/drawing/2014/main" id="{E826BFB4-9D76-4841-8FCC-DF4392D5A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01" name="Picture 1347" descr="F-LED201 new design">
          <a:extLst>
            <a:ext uri="{FF2B5EF4-FFF2-40B4-BE49-F238E27FC236}">
              <a16:creationId xmlns:a16="http://schemas.microsoft.com/office/drawing/2014/main" id="{F5CDC640-C43D-400F-A338-964C04A3B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02" name="Picture 1347" descr="F-LED201 new design">
          <a:extLst>
            <a:ext uri="{FF2B5EF4-FFF2-40B4-BE49-F238E27FC236}">
              <a16:creationId xmlns:a16="http://schemas.microsoft.com/office/drawing/2014/main" id="{41EDFAEB-38F4-4E5A-B2E1-C70592A82A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03" name="Picture 1347" descr="F-LED201 new design">
          <a:extLst>
            <a:ext uri="{FF2B5EF4-FFF2-40B4-BE49-F238E27FC236}">
              <a16:creationId xmlns:a16="http://schemas.microsoft.com/office/drawing/2014/main" id="{9DB45443-D663-4EA1-8E11-B911B7FA9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04" name="Picture 1347" descr="F-LED201 new design">
          <a:extLst>
            <a:ext uri="{FF2B5EF4-FFF2-40B4-BE49-F238E27FC236}">
              <a16:creationId xmlns:a16="http://schemas.microsoft.com/office/drawing/2014/main" id="{A5248EA8-34D7-4565-A3D8-B4AB3044A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05" name="Picture 1347" descr="F-LED201 new design">
          <a:extLst>
            <a:ext uri="{FF2B5EF4-FFF2-40B4-BE49-F238E27FC236}">
              <a16:creationId xmlns:a16="http://schemas.microsoft.com/office/drawing/2014/main" id="{3FF5FCFB-0DCE-4A67-8137-EA987BF8F5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06" name="Picture 1347" descr="F-LED201 new design">
          <a:extLst>
            <a:ext uri="{FF2B5EF4-FFF2-40B4-BE49-F238E27FC236}">
              <a16:creationId xmlns:a16="http://schemas.microsoft.com/office/drawing/2014/main" id="{81AAF006-8C70-446A-82A6-CC29F2EBB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07" name="Picture 1347" descr="F-LED201 new design">
          <a:extLst>
            <a:ext uri="{FF2B5EF4-FFF2-40B4-BE49-F238E27FC236}">
              <a16:creationId xmlns:a16="http://schemas.microsoft.com/office/drawing/2014/main" id="{ECAC2BE8-8154-4BA5-B496-2B929A1E0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08" name="Picture 1347" descr="F-LED201 new design">
          <a:extLst>
            <a:ext uri="{FF2B5EF4-FFF2-40B4-BE49-F238E27FC236}">
              <a16:creationId xmlns:a16="http://schemas.microsoft.com/office/drawing/2014/main" id="{912A1752-6AE5-427B-BA0A-BB6EF6D62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09" name="Picture 1347" descr="F-LED201 new design">
          <a:extLst>
            <a:ext uri="{FF2B5EF4-FFF2-40B4-BE49-F238E27FC236}">
              <a16:creationId xmlns:a16="http://schemas.microsoft.com/office/drawing/2014/main" id="{FD1B9417-4B95-49AD-9F2A-B4A109803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10" name="Picture 1347" descr="F-LED201 new design">
          <a:extLst>
            <a:ext uri="{FF2B5EF4-FFF2-40B4-BE49-F238E27FC236}">
              <a16:creationId xmlns:a16="http://schemas.microsoft.com/office/drawing/2014/main" id="{5F6E7142-1716-4DF5-BA4C-A582594C0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11" name="Picture 1347" descr="F-LED201 new design">
          <a:extLst>
            <a:ext uri="{FF2B5EF4-FFF2-40B4-BE49-F238E27FC236}">
              <a16:creationId xmlns:a16="http://schemas.microsoft.com/office/drawing/2014/main" id="{A20721FB-F6B2-41A7-88E0-AB32EE628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12" name="Picture 1347" descr="F-LED201 new design">
          <a:extLst>
            <a:ext uri="{FF2B5EF4-FFF2-40B4-BE49-F238E27FC236}">
              <a16:creationId xmlns:a16="http://schemas.microsoft.com/office/drawing/2014/main" id="{7A49DED1-AE07-4F18-AF10-3E2F00FDE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13" name="Picture 1347" descr="F-LED201 new design">
          <a:extLst>
            <a:ext uri="{FF2B5EF4-FFF2-40B4-BE49-F238E27FC236}">
              <a16:creationId xmlns:a16="http://schemas.microsoft.com/office/drawing/2014/main" id="{7F4138A4-3826-444D-B68C-7679D4C40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14" name="Picture 1347" descr="F-LED201 new design">
          <a:extLst>
            <a:ext uri="{FF2B5EF4-FFF2-40B4-BE49-F238E27FC236}">
              <a16:creationId xmlns:a16="http://schemas.microsoft.com/office/drawing/2014/main" id="{DD3CB364-96F9-4FF6-83AE-FD6DE8A6F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15" name="Picture 1347" descr="F-LED201 new design">
          <a:extLst>
            <a:ext uri="{FF2B5EF4-FFF2-40B4-BE49-F238E27FC236}">
              <a16:creationId xmlns:a16="http://schemas.microsoft.com/office/drawing/2014/main" id="{5FA4F4AF-4C33-4D9B-ACCC-E6E46BDF0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16" name="Picture 1347" descr="F-LED201 new design">
          <a:extLst>
            <a:ext uri="{FF2B5EF4-FFF2-40B4-BE49-F238E27FC236}">
              <a16:creationId xmlns:a16="http://schemas.microsoft.com/office/drawing/2014/main" id="{C682F026-22CD-42D3-A7D8-055A9BEB9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17" name="Picture 1347" descr="F-LED201 new design">
          <a:extLst>
            <a:ext uri="{FF2B5EF4-FFF2-40B4-BE49-F238E27FC236}">
              <a16:creationId xmlns:a16="http://schemas.microsoft.com/office/drawing/2014/main" id="{69AFD8D5-8871-4422-BE45-9E69E2B5DB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18" name="Picture 1347" descr="F-LED201 new design">
          <a:extLst>
            <a:ext uri="{FF2B5EF4-FFF2-40B4-BE49-F238E27FC236}">
              <a16:creationId xmlns:a16="http://schemas.microsoft.com/office/drawing/2014/main" id="{365CDC18-D296-48E4-BDFE-7B7955E2A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19" name="Picture 1347" descr="F-LED201 new design">
          <a:extLst>
            <a:ext uri="{FF2B5EF4-FFF2-40B4-BE49-F238E27FC236}">
              <a16:creationId xmlns:a16="http://schemas.microsoft.com/office/drawing/2014/main" id="{9E895690-06A9-4C51-8787-244403DB5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20" name="Picture 1347" descr="F-LED201 new design">
          <a:extLst>
            <a:ext uri="{FF2B5EF4-FFF2-40B4-BE49-F238E27FC236}">
              <a16:creationId xmlns:a16="http://schemas.microsoft.com/office/drawing/2014/main" id="{D9BDC52E-B250-4445-BE02-48E432596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21" name="Picture 1347" descr="F-LED201 new design">
          <a:extLst>
            <a:ext uri="{FF2B5EF4-FFF2-40B4-BE49-F238E27FC236}">
              <a16:creationId xmlns:a16="http://schemas.microsoft.com/office/drawing/2014/main" id="{35772F03-4DE1-44A8-8996-F604D7CD1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22" name="Picture 1347" descr="F-LED201 new design">
          <a:extLst>
            <a:ext uri="{FF2B5EF4-FFF2-40B4-BE49-F238E27FC236}">
              <a16:creationId xmlns:a16="http://schemas.microsoft.com/office/drawing/2014/main" id="{225438B3-3415-41E7-B47F-746BC51346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23" name="Picture 1347" descr="F-LED201 new design">
          <a:extLst>
            <a:ext uri="{FF2B5EF4-FFF2-40B4-BE49-F238E27FC236}">
              <a16:creationId xmlns:a16="http://schemas.microsoft.com/office/drawing/2014/main" id="{B5BDACA7-6E1E-4613-A09C-4B0A7E3E2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24" name="Picture 1347" descr="F-LED201 new design">
          <a:extLst>
            <a:ext uri="{FF2B5EF4-FFF2-40B4-BE49-F238E27FC236}">
              <a16:creationId xmlns:a16="http://schemas.microsoft.com/office/drawing/2014/main" id="{927E6252-2066-4453-9D81-44865E995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25" name="Picture 1347" descr="F-LED201 new design">
          <a:extLst>
            <a:ext uri="{FF2B5EF4-FFF2-40B4-BE49-F238E27FC236}">
              <a16:creationId xmlns:a16="http://schemas.microsoft.com/office/drawing/2014/main" id="{34CBA118-F68A-4A5B-A37B-7302E2C0C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26" name="Picture 1347" descr="F-LED201 new design">
          <a:extLst>
            <a:ext uri="{FF2B5EF4-FFF2-40B4-BE49-F238E27FC236}">
              <a16:creationId xmlns:a16="http://schemas.microsoft.com/office/drawing/2014/main" id="{D89E2D5A-B2F7-4FA5-93E8-E54A0F8F6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27" name="Picture 1347" descr="F-LED201 new design">
          <a:extLst>
            <a:ext uri="{FF2B5EF4-FFF2-40B4-BE49-F238E27FC236}">
              <a16:creationId xmlns:a16="http://schemas.microsoft.com/office/drawing/2014/main" id="{1AB64E82-E25F-4536-89BE-BA72FA774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28" name="Picture 1347" descr="F-LED201 new design">
          <a:extLst>
            <a:ext uri="{FF2B5EF4-FFF2-40B4-BE49-F238E27FC236}">
              <a16:creationId xmlns:a16="http://schemas.microsoft.com/office/drawing/2014/main" id="{A229A5B9-F7FB-4686-B89A-7BA373FF2E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29" name="Picture 1347" descr="F-LED201 new design">
          <a:extLst>
            <a:ext uri="{FF2B5EF4-FFF2-40B4-BE49-F238E27FC236}">
              <a16:creationId xmlns:a16="http://schemas.microsoft.com/office/drawing/2014/main" id="{E8BDE435-B8DB-4EB5-AF1E-F327E43AA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30" name="Picture 1347" descr="F-LED201 new design">
          <a:extLst>
            <a:ext uri="{FF2B5EF4-FFF2-40B4-BE49-F238E27FC236}">
              <a16:creationId xmlns:a16="http://schemas.microsoft.com/office/drawing/2014/main" id="{49CF2F06-3C4A-43B5-A84B-DC5324B72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31" name="Picture 1347" descr="F-LED201 new design">
          <a:extLst>
            <a:ext uri="{FF2B5EF4-FFF2-40B4-BE49-F238E27FC236}">
              <a16:creationId xmlns:a16="http://schemas.microsoft.com/office/drawing/2014/main" id="{19199563-6A18-4554-B4B6-9DEA55136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32" name="Picture 1347" descr="F-LED201 new design">
          <a:extLst>
            <a:ext uri="{FF2B5EF4-FFF2-40B4-BE49-F238E27FC236}">
              <a16:creationId xmlns:a16="http://schemas.microsoft.com/office/drawing/2014/main" id="{73398DE3-7FF1-47CC-8C15-A2798E1DD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33" name="Picture 1347" descr="F-LED201 new design">
          <a:extLst>
            <a:ext uri="{FF2B5EF4-FFF2-40B4-BE49-F238E27FC236}">
              <a16:creationId xmlns:a16="http://schemas.microsoft.com/office/drawing/2014/main" id="{3F11DFA7-CBDC-4E2E-9D10-4E8F758EBB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34" name="Picture 1347" descr="F-LED201 new design">
          <a:extLst>
            <a:ext uri="{FF2B5EF4-FFF2-40B4-BE49-F238E27FC236}">
              <a16:creationId xmlns:a16="http://schemas.microsoft.com/office/drawing/2014/main" id="{4B56FF79-190D-4BCE-B7D4-A6BB8DA1D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35" name="Picture 1347" descr="F-LED201 new design">
          <a:extLst>
            <a:ext uri="{FF2B5EF4-FFF2-40B4-BE49-F238E27FC236}">
              <a16:creationId xmlns:a16="http://schemas.microsoft.com/office/drawing/2014/main" id="{37219177-0113-48C1-8C0C-79646AE69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36" name="Picture 1347" descr="F-LED201 new design">
          <a:extLst>
            <a:ext uri="{FF2B5EF4-FFF2-40B4-BE49-F238E27FC236}">
              <a16:creationId xmlns:a16="http://schemas.microsoft.com/office/drawing/2014/main" id="{9DEDCEBD-AA6A-4642-96F7-CD9BF56929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37" name="Picture 1347" descr="F-LED201 new design">
          <a:extLst>
            <a:ext uri="{FF2B5EF4-FFF2-40B4-BE49-F238E27FC236}">
              <a16:creationId xmlns:a16="http://schemas.microsoft.com/office/drawing/2014/main" id="{2A25DA0F-6F60-4CDB-BBD9-3F22CFBC6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38" name="Picture 1347" descr="F-LED201 new design">
          <a:extLst>
            <a:ext uri="{FF2B5EF4-FFF2-40B4-BE49-F238E27FC236}">
              <a16:creationId xmlns:a16="http://schemas.microsoft.com/office/drawing/2014/main" id="{00FB242F-7194-4C76-A136-EFEF25E10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39" name="Picture 1347" descr="F-LED201 new design">
          <a:extLst>
            <a:ext uri="{FF2B5EF4-FFF2-40B4-BE49-F238E27FC236}">
              <a16:creationId xmlns:a16="http://schemas.microsoft.com/office/drawing/2014/main" id="{DEC1E524-45A1-40AB-BDE1-5AE892646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40" name="Picture 1347" descr="F-LED201 new design">
          <a:extLst>
            <a:ext uri="{FF2B5EF4-FFF2-40B4-BE49-F238E27FC236}">
              <a16:creationId xmlns:a16="http://schemas.microsoft.com/office/drawing/2014/main" id="{8316F8F7-F2F7-4D5B-B9C3-7478867AE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41" name="Picture 1347" descr="F-LED201 new design">
          <a:extLst>
            <a:ext uri="{FF2B5EF4-FFF2-40B4-BE49-F238E27FC236}">
              <a16:creationId xmlns:a16="http://schemas.microsoft.com/office/drawing/2014/main" id="{8092B22A-6E29-45E5-A72D-959BDCE47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42" name="Picture 1347" descr="F-LED201 new design">
          <a:extLst>
            <a:ext uri="{FF2B5EF4-FFF2-40B4-BE49-F238E27FC236}">
              <a16:creationId xmlns:a16="http://schemas.microsoft.com/office/drawing/2014/main" id="{1A0AFD57-E1E0-41AE-8F6B-848FC03BE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43" name="Picture 1347" descr="F-LED201 new design">
          <a:extLst>
            <a:ext uri="{FF2B5EF4-FFF2-40B4-BE49-F238E27FC236}">
              <a16:creationId xmlns:a16="http://schemas.microsoft.com/office/drawing/2014/main" id="{6E0BB714-DCC2-4417-949D-1F6511D77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44" name="Picture 1347" descr="F-LED201 new design">
          <a:extLst>
            <a:ext uri="{FF2B5EF4-FFF2-40B4-BE49-F238E27FC236}">
              <a16:creationId xmlns:a16="http://schemas.microsoft.com/office/drawing/2014/main" id="{D0C60628-440F-4B68-A418-050315779A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45" name="Picture 1347" descr="F-LED201 new design">
          <a:extLst>
            <a:ext uri="{FF2B5EF4-FFF2-40B4-BE49-F238E27FC236}">
              <a16:creationId xmlns:a16="http://schemas.microsoft.com/office/drawing/2014/main" id="{E081ECB3-5507-49EF-9E7E-9DA5002E2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46" name="Picture 1347" descr="F-LED201 new design">
          <a:extLst>
            <a:ext uri="{FF2B5EF4-FFF2-40B4-BE49-F238E27FC236}">
              <a16:creationId xmlns:a16="http://schemas.microsoft.com/office/drawing/2014/main" id="{B5D0834A-6082-4B99-94D5-FD8D05D27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47" name="Picture 1347" descr="F-LED201 new design">
          <a:extLst>
            <a:ext uri="{FF2B5EF4-FFF2-40B4-BE49-F238E27FC236}">
              <a16:creationId xmlns:a16="http://schemas.microsoft.com/office/drawing/2014/main" id="{3BF54120-BD0B-4304-BB0A-3D9E3E1B55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48" name="Picture 1347" descr="F-LED201 new design">
          <a:extLst>
            <a:ext uri="{FF2B5EF4-FFF2-40B4-BE49-F238E27FC236}">
              <a16:creationId xmlns:a16="http://schemas.microsoft.com/office/drawing/2014/main" id="{F3C5F306-674C-4608-9215-8EBDE461C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49" name="Picture 1347" descr="F-LED201 new design">
          <a:extLst>
            <a:ext uri="{FF2B5EF4-FFF2-40B4-BE49-F238E27FC236}">
              <a16:creationId xmlns:a16="http://schemas.microsoft.com/office/drawing/2014/main" id="{F1E96AC4-4CB8-4F22-86A4-E464B614F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50" name="Picture 1347" descr="F-LED201 new design">
          <a:extLst>
            <a:ext uri="{FF2B5EF4-FFF2-40B4-BE49-F238E27FC236}">
              <a16:creationId xmlns:a16="http://schemas.microsoft.com/office/drawing/2014/main" id="{0A8687D8-1A08-4A04-82F6-4BE97EF85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51" name="Picture 1347" descr="F-LED201 new design">
          <a:extLst>
            <a:ext uri="{FF2B5EF4-FFF2-40B4-BE49-F238E27FC236}">
              <a16:creationId xmlns:a16="http://schemas.microsoft.com/office/drawing/2014/main" id="{8BC8DF22-8F37-4D2D-8F5E-40F8598A3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52" name="Picture 1347" descr="F-LED201 new design">
          <a:extLst>
            <a:ext uri="{FF2B5EF4-FFF2-40B4-BE49-F238E27FC236}">
              <a16:creationId xmlns:a16="http://schemas.microsoft.com/office/drawing/2014/main" id="{C1F3957D-6081-4486-891F-BFE158C0B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53" name="Picture 1347" descr="F-LED201 new design">
          <a:extLst>
            <a:ext uri="{FF2B5EF4-FFF2-40B4-BE49-F238E27FC236}">
              <a16:creationId xmlns:a16="http://schemas.microsoft.com/office/drawing/2014/main" id="{F7D84808-73FA-4813-888D-7115BE0BE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54" name="Picture 1347" descr="F-LED201 new design">
          <a:extLst>
            <a:ext uri="{FF2B5EF4-FFF2-40B4-BE49-F238E27FC236}">
              <a16:creationId xmlns:a16="http://schemas.microsoft.com/office/drawing/2014/main" id="{41EFA35B-38FE-437B-962F-56C77FF46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55" name="Picture 1347" descr="F-LED201 new design">
          <a:extLst>
            <a:ext uri="{FF2B5EF4-FFF2-40B4-BE49-F238E27FC236}">
              <a16:creationId xmlns:a16="http://schemas.microsoft.com/office/drawing/2014/main" id="{1BB57743-1E81-47BA-82B6-D56835FB9A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56" name="Picture 1347" descr="F-LED201 new design">
          <a:extLst>
            <a:ext uri="{FF2B5EF4-FFF2-40B4-BE49-F238E27FC236}">
              <a16:creationId xmlns:a16="http://schemas.microsoft.com/office/drawing/2014/main" id="{1F67773F-A57C-4799-9635-427143A37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57" name="Picture 1347" descr="F-LED201 new design">
          <a:extLst>
            <a:ext uri="{FF2B5EF4-FFF2-40B4-BE49-F238E27FC236}">
              <a16:creationId xmlns:a16="http://schemas.microsoft.com/office/drawing/2014/main" id="{7B13ED78-F37B-4FEC-8E74-BD91661D0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58" name="Picture 1347" descr="F-LED201 new design">
          <a:extLst>
            <a:ext uri="{FF2B5EF4-FFF2-40B4-BE49-F238E27FC236}">
              <a16:creationId xmlns:a16="http://schemas.microsoft.com/office/drawing/2014/main" id="{AB087291-4367-4130-A715-009792358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59" name="Picture 1347" descr="F-LED201 new design">
          <a:extLst>
            <a:ext uri="{FF2B5EF4-FFF2-40B4-BE49-F238E27FC236}">
              <a16:creationId xmlns:a16="http://schemas.microsoft.com/office/drawing/2014/main" id="{1A660BA7-82A6-4C50-B37D-C0A784F5D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60" name="Picture 1347" descr="F-LED201 new design">
          <a:extLst>
            <a:ext uri="{FF2B5EF4-FFF2-40B4-BE49-F238E27FC236}">
              <a16:creationId xmlns:a16="http://schemas.microsoft.com/office/drawing/2014/main" id="{3503E159-53AD-4B3D-B901-112262E0C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61" name="Picture 1347" descr="F-LED201 new design">
          <a:extLst>
            <a:ext uri="{FF2B5EF4-FFF2-40B4-BE49-F238E27FC236}">
              <a16:creationId xmlns:a16="http://schemas.microsoft.com/office/drawing/2014/main" id="{D9AF2E67-EA02-471B-8802-D989A6DF3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62" name="Picture 1347" descr="F-LED201 new design">
          <a:extLst>
            <a:ext uri="{FF2B5EF4-FFF2-40B4-BE49-F238E27FC236}">
              <a16:creationId xmlns:a16="http://schemas.microsoft.com/office/drawing/2014/main" id="{3165F1B6-EB15-4A33-BCB5-7F60F6004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63" name="Picture 1347" descr="F-LED201 new design">
          <a:extLst>
            <a:ext uri="{FF2B5EF4-FFF2-40B4-BE49-F238E27FC236}">
              <a16:creationId xmlns:a16="http://schemas.microsoft.com/office/drawing/2014/main" id="{D717D3D2-4B82-4402-8432-B0E430107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64" name="Picture 1347" descr="F-LED201 new design">
          <a:extLst>
            <a:ext uri="{FF2B5EF4-FFF2-40B4-BE49-F238E27FC236}">
              <a16:creationId xmlns:a16="http://schemas.microsoft.com/office/drawing/2014/main" id="{097D98BA-EFFB-4B85-89BA-620CFF8F4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65" name="Picture 1347" descr="F-LED201 new design">
          <a:extLst>
            <a:ext uri="{FF2B5EF4-FFF2-40B4-BE49-F238E27FC236}">
              <a16:creationId xmlns:a16="http://schemas.microsoft.com/office/drawing/2014/main" id="{0C38961C-6EE8-4EE9-9946-3EAB2D20A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66" name="Picture 1347" descr="F-LED201 new design">
          <a:extLst>
            <a:ext uri="{FF2B5EF4-FFF2-40B4-BE49-F238E27FC236}">
              <a16:creationId xmlns:a16="http://schemas.microsoft.com/office/drawing/2014/main" id="{CF88EA0D-517A-4091-B240-005120835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67" name="Picture 1347" descr="F-LED201 new design">
          <a:extLst>
            <a:ext uri="{FF2B5EF4-FFF2-40B4-BE49-F238E27FC236}">
              <a16:creationId xmlns:a16="http://schemas.microsoft.com/office/drawing/2014/main" id="{0DAE41C9-CCC7-47D0-B0E2-F2A3A0598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68" name="Picture 1347" descr="F-LED201 new design">
          <a:extLst>
            <a:ext uri="{FF2B5EF4-FFF2-40B4-BE49-F238E27FC236}">
              <a16:creationId xmlns:a16="http://schemas.microsoft.com/office/drawing/2014/main" id="{316AA040-D510-4764-9803-8EFFC30BD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69" name="Picture 1347" descr="F-LED201 new design">
          <a:extLst>
            <a:ext uri="{FF2B5EF4-FFF2-40B4-BE49-F238E27FC236}">
              <a16:creationId xmlns:a16="http://schemas.microsoft.com/office/drawing/2014/main" id="{BFA9CDDC-52E7-493B-BE69-FBD63BF7A7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70" name="Picture 1347" descr="F-LED201 new design">
          <a:extLst>
            <a:ext uri="{FF2B5EF4-FFF2-40B4-BE49-F238E27FC236}">
              <a16:creationId xmlns:a16="http://schemas.microsoft.com/office/drawing/2014/main" id="{7D054DC2-D611-4D3F-90BA-4EDFC8310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71" name="Picture 1347" descr="F-LED201 new design">
          <a:extLst>
            <a:ext uri="{FF2B5EF4-FFF2-40B4-BE49-F238E27FC236}">
              <a16:creationId xmlns:a16="http://schemas.microsoft.com/office/drawing/2014/main" id="{8DFDE3E0-1BC9-4539-89DC-E20EE49C9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72" name="Picture 1347" descr="F-LED201 new design">
          <a:extLst>
            <a:ext uri="{FF2B5EF4-FFF2-40B4-BE49-F238E27FC236}">
              <a16:creationId xmlns:a16="http://schemas.microsoft.com/office/drawing/2014/main" id="{00654DA9-CB74-4FFF-8FEF-F60F89FCE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73" name="Picture 1347" descr="F-LED201 new design">
          <a:extLst>
            <a:ext uri="{FF2B5EF4-FFF2-40B4-BE49-F238E27FC236}">
              <a16:creationId xmlns:a16="http://schemas.microsoft.com/office/drawing/2014/main" id="{B87F8EA0-411F-4002-A4D8-526ABE019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74" name="Picture 1347" descr="F-LED201 new design">
          <a:extLst>
            <a:ext uri="{FF2B5EF4-FFF2-40B4-BE49-F238E27FC236}">
              <a16:creationId xmlns:a16="http://schemas.microsoft.com/office/drawing/2014/main" id="{273DC50F-B2D7-4B64-9C14-6483476A1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75" name="Picture 1347" descr="F-LED201 new design">
          <a:extLst>
            <a:ext uri="{FF2B5EF4-FFF2-40B4-BE49-F238E27FC236}">
              <a16:creationId xmlns:a16="http://schemas.microsoft.com/office/drawing/2014/main" id="{7CFE2B43-995A-41FB-96A6-16333DDDF9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76" name="Picture 1347" descr="F-LED201 new design">
          <a:extLst>
            <a:ext uri="{FF2B5EF4-FFF2-40B4-BE49-F238E27FC236}">
              <a16:creationId xmlns:a16="http://schemas.microsoft.com/office/drawing/2014/main" id="{DE2B01A7-FDC3-4F28-A515-DF46D7008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77" name="Picture 1347" descr="F-LED201 new design">
          <a:extLst>
            <a:ext uri="{FF2B5EF4-FFF2-40B4-BE49-F238E27FC236}">
              <a16:creationId xmlns:a16="http://schemas.microsoft.com/office/drawing/2014/main" id="{FD52FE8D-82C1-4823-A84F-212048BAF8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78" name="Picture 1347" descr="F-LED201 new design">
          <a:extLst>
            <a:ext uri="{FF2B5EF4-FFF2-40B4-BE49-F238E27FC236}">
              <a16:creationId xmlns:a16="http://schemas.microsoft.com/office/drawing/2014/main" id="{368A3158-3F1E-41BD-9C0E-16BE7CE40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79" name="Picture 1347" descr="F-LED201 new design">
          <a:extLst>
            <a:ext uri="{FF2B5EF4-FFF2-40B4-BE49-F238E27FC236}">
              <a16:creationId xmlns:a16="http://schemas.microsoft.com/office/drawing/2014/main" id="{2519EE91-279C-43A2-95AC-401BF4D02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80" name="Picture 1347" descr="F-LED201 new design">
          <a:extLst>
            <a:ext uri="{FF2B5EF4-FFF2-40B4-BE49-F238E27FC236}">
              <a16:creationId xmlns:a16="http://schemas.microsoft.com/office/drawing/2014/main" id="{BD0ADD0B-C7A1-42EC-BD26-35F12988B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81" name="Picture 1347" descr="F-LED201 new design">
          <a:extLst>
            <a:ext uri="{FF2B5EF4-FFF2-40B4-BE49-F238E27FC236}">
              <a16:creationId xmlns:a16="http://schemas.microsoft.com/office/drawing/2014/main" id="{CC8C9593-84B8-4441-B17F-2A5C5E031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82" name="Picture 1347" descr="F-LED201 new design">
          <a:extLst>
            <a:ext uri="{FF2B5EF4-FFF2-40B4-BE49-F238E27FC236}">
              <a16:creationId xmlns:a16="http://schemas.microsoft.com/office/drawing/2014/main" id="{B553A491-63E7-42BE-A4E8-EBE0AD52B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83" name="Picture 1347" descr="F-LED201 new design">
          <a:extLst>
            <a:ext uri="{FF2B5EF4-FFF2-40B4-BE49-F238E27FC236}">
              <a16:creationId xmlns:a16="http://schemas.microsoft.com/office/drawing/2014/main" id="{878EF8D2-1C80-4305-B667-354620B6A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84" name="Picture 1347" descr="F-LED201 new design">
          <a:extLst>
            <a:ext uri="{FF2B5EF4-FFF2-40B4-BE49-F238E27FC236}">
              <a16:creationId xmlns:a16="http://schemas.microsoft.com/office/drawing/2014/main" id="{85E5D155-9EDE-43E6-B92E-CB696C9520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85" name="Picture 1347" descr="F-LED201 new design">
          <a:extLst>
            <a:ext uri="{FF2B5EF4-FFF2-40B4-BE49-F238E27FC236}">
              <a16:creationId xmlns:a16="http://schemas.microsoft.com/office/drawing/2014/main" id="{C693F356-71A4-4DF6-ACD8-3C50A8739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86" name="Picture 1347" descr="F-LED201 new design">
          <a:extLst>
            <a:ext uri="{FF2B5EF4-FFF2-40B4-BE49-F238E27FC236}">
              <a16:creationId xmlns:a16="http://schemas.microsoft.com/office/drawing/2014/main" id="{A5A2C7EC-0720-4BD0-82B4-1B9FF48320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87" name="Picture 1347" descr="F-LED201 new design">
          <a:extLst>
            <a:ext uri="{FF2B5EF4-FFF2-40B4-BE49-F238E27FC236}">
              <a16:creationId xmlns:a16="http://schemas.microsoft.com/office/drawing/2014/main" id="{E17650B8-A772-477B-83BC-87099A8AF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88" name="Picture 1347" descr="F-LED201 new design">
          <a:extLst>
            <a:ext uri="{FF2B5EF4-FFF2-40B4-BE49-F238E27FC236}">
              <a16:creationId xmlns:a16="http://schemas.microsoft.com/office/drawing/2014/main" id="{31F2F626-A4CD-437B-BB02-C644DAAB2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89" name="Picture 1347" descr="F-LED201 new design">
          <a:extLst>
            <a:ext uri="{FF2B5EF4-FFF2-40B4-BE49-F238E27FC236}">
              <a16:creationId xmlns:a16="http://schemas.microsoft.com/office/drawing/2014/main" id="{E4220DFF-2319-41E3-B7E3-ABE156A003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90" name="Picture 1347" descr="F-LED201 new design">
          <a:extLst>
            <a:ext uri="{FF2B5EF4-FFF2-40B4-BE49-F238E27FC236}">
              <a16:creationId xmlns:a16="http://schemas.microsoft.com/office/drawing/2014/main" id="{683B1DCD-48A2-4995-9454-B8CD1EB40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91" name="Picture 1347" descr="F-LED201 new design">
          <a:extLst>
            <a:ext uri="{FF2B5EF4-FFF2-40B4-BE49-F238E27FC236}">
              <a16:creationId xmlns:a16="http://schemas.microsoft.com/office/drawing/2014/main" id="{8B507243-5515-4D70-8F00-58F765D8E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92" name="Picture 1347" descr="F-LED201 new design">
          <a:extLst>
            <a:ext uri="{FF2B5EF4-FFF2-40B4-BE49-F238E27FC236}">
              <a16:creationId xmlns:a16="http://schemas.microsoft.com/office/drawing/2014/main" id="{33F9E9AD-51D7-41CF-B57F-ABCA9D3FC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93" name="Picture 1347" descr="F-LED201 new design">
          <a:extLst>
            <a:ext uri="{FF2B5EF4-FFF2-40B4-BE49-F238E27FC236}">
              <a16:creationId xmlns:a16="http://schemas.microsoft.com/office/drawing/2014/main" id="{58EC9387-DDD0-41D9-BC68-0FE02C6A9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94" name="Picture 1347" descr="F-LED201 new design">
          <a:extLst>
            <a:ext uri="{FF2B5EF4-FFF2-40B4-BE49-F238E27FC236}">
              <a16:creationId xmlns:a16="http://schemas.microsoft.com/office/drawing/2014/main" id="{7FB89C30-590E-44D9-99BA-18DD207835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95" name="Picture 1347" descr="F-LED201 new design">
          <a:extLst>
            <a:ext uri="{FF2B5EF4-FFF2-40B4-BE49-F238E27FC236}">
              <a16:creationId xmlns:a16="http://schemas.microsoft.com/office/drawing/2014/main" id="{6FE96150-FD54-4B3A-80DD-F89AAEF6C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96" name="Picture 1347" descr="F-LED201 new design">
          <a:extLst>
            <a:ext uri="{FF2B5EF4-FFF2-40B4-BE49-F238E27FC236}">
              <a16:creationId xmlns:a16="http://schemas.microsoft.com/office/drawing/2014/main" id="{7F050A9F-1D5C-414D-81BA-972B260D96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97" name="Picture 1347" descr="F-LED201 new design">
          <a:extLst>
            <a:ext uri="{FF2B5EF4-FFF2-40B4-BE49-F238E27FC236}">
              <a16:creationId xmlns:a16="http://schemas.microsoft.com/office/drawing/2014/main" id="{FBAD473C-22F8-4E05-92AB-13F11FE4F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98" name="Picture 1347" descr="F-LED201 new design">
          <a:extLst>
            <a:ext uri="{FF2B5EF4-FFF2-40B4-BE49-F238E27FC236}">
              <a16:creationId xmlns:a16="http://schemas.microsoft.com/office/drawing/2014/main" id="{68F9845C-8B80-4307-AD7B-65DFA6B9A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499" name="Picture 1347" descr="F-LED201 new design">
          <a:extLst>
            <a:ext uri="{FF2B5EF4-FFF2-40B4-BE49-F238E27FC236}">
              <a16:creationId xmlns:a16="http://schemas.microsoft.com/office/drawing/2014/main" id="{F1213E7E-1FC1-46E4-9661-3EA01E016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00" name="Picture 1347" descr="F-LED201 new design">
          <a:extLst>
            <a:ext uri="{FF2B5EF4-FFF2-40B4-BE49-F238E27FC236}">
              <a16:creationId xmlns:a16="http://schemas.microsoft.com/office/drawing/2014/main" id="{5C7FE9DB-01C0-44AE-9517-5CD3ACD4A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01" name="Picture 1347" descr="F-LED201 new design">
          <a:extLst>
            <a:ext uri="{FF2B5EF4-FFF2-40B4-BE49-F238E27FC236}">
              <a16:creationId xmlns:a16="http://schemas.microsoft.com/office/drawing/2014/main" id="{DD56CB32-A9D2-4BB7-9720-972CC7EEF9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02" name="Picture 1347" descr="F-LED201 new design">
          <a:extLst>
            <a:ext uri="{FF2B5EF4-FFF2-40B4-BE49-F238E27FC236}">
              <a16:creationId xmlns:a16="http://schemas.microsoft.com/office/drawing/2014/main" id="{7001CFD1-3A38-4F56-A4B8-05CA04D800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03" name="Picture 1347" descr="F-LED201 new design">
          <a:extLst>
            <a:ext uri="{FF2B5EF4-FFF2-40B4-BE49-F238E27FC236}">
              <a16:creationId xmlns:a16="http://schemas.microsoft.com/office/drawing/2014/main" id="{E1398C48-61BB-47B1-B64D-B12C3E4771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04" name="Picture 1347" descr="F-LED201 new design">
          <a:extLst>
            <a:ext uri="{FF2B5EF4-FFF2-40B4-BE49-F238E27FC236}">
              <a16:creationId xmlns:a16="http://schemas.microsoft.com/office/drawing/2014/main" id="{195D19EF-929E-4F27-ADB3-36864971A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05" name="Picture 1347" descr="F-LED201 new design">
          <a:extLst>
            <a:ext uri="{FF2B5EF4-FFF2-40B4-BE49-F238E27FC236}">
              <a16:creationId xmlns:a16="http://schemas.microsoft.com/office/drawing/2014/main" id="{548E26E3-878F-4A45-A758-BE16D788F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06" name="Picture 1347" descr="F-LED201 new design">
          <a:extLst>
            <a:ext uri="{FF2B5EF4-FFF2-40B4-BE49-F238E27FC236}">
              <a16:creationId xmlns:a16="http://schemas.microsoft.com/office/drawing/2014/main" id="{1630556A-E5FB-4978-983A-2F9BF7FC7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07" name="Picture 1347" descr="F-LED201 new design">
          <a:extLst>
            <a:ext uri="{FF2B5EF4-FFF2-40B4-BE49-F238E27FC236}">
              <a16:creationId xmlns:a16="http://schemas.microsoft.com/office/drawing/2014/main" id="{4C464D6C-04EF-461D-9ABE-48B82F87D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08" name="Picture 1347" descr="F-LED201 new design">
          <a:extLst>
            <a:ext uri="{FF2B5EF4-FFF2-40B4-BE49-F238E27FC236}">
              <a16:creationId xmlns:a16="http://schemas.microsoft.com/office/drawing/2014/main" id="{AA5A388D-335E-490A-A12E-4AF920718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09" name="Picture 1347" descr="F-LED201 new design">
          <a:extLst>
            <a:ext uri="{FF2B5EF4-FFF2-40B4-BE49-F238E27FC236}">
              <a16:creationId xmlns:a16="http://schemas.microsoft.com/office/drawing/2014/main" id="{54856F6D-2DCC-40F7-8D97-5D45C3B7C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10" name="Picture 1347" descr="F-LED201 new design">
          <a:extLst>
            <a:ext uri="{FF2B5EF4-FFF2-40B4-BE49-F238E27FC236}">
              <a16:creationId xmlns:a16="http://schemas.microsoft.com/office/drawing/2014/main" id="{7E2F1ADF-FEA5-4275-855C-86FA59736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11" name="Picture 1347" descr="F-LED201 new design">
          <a:extLst>
            <a:ext uri="{FF2B5EF4-FFF2-40B4-BE49-F238E27FC236}">
              <a16:creationId xmlns:a16="http://schemas.microsoft.com/office/drawing/2014/main" id="{749E9504-63FD-4587-99D9-13D694F65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12" name="Picture 1347" descr="F-LED201 new design">
          <a:extLst>
            <a:ext uri="{FF2B5EF4-FFF2-40B4-BE49-F238E27FC236}">
              <a16:creationId xmlns:a16="http://schemas.microsoft.com/office/drawing/2014/main" id="{9987EF14-CA0E-4637-9491-55FE75909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13" name="Picture 1347" descr="F-LED201 new design">
          <a:extLst>
            <a:ext uri="{FF2B5EF4-FFF2-40B4-BE49-F238E27FC236}">
              <a16:creationId xmlns:a16="http://schemas.microsoft.com/office/drawing/2014/main" id="{59196756-989D-48F0-BDD5-911E769AA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14" name="Picture 1347" descr="F-LED201 new design">
          <a:extLst>
            <a:ext uri="{FF2B5EF4-FFF2-40B4-BE49-F238E27FC236}">
              <a16:creationId xmlns:a16="http://schemas.microsoft.com/office/drawing/2014/main" id="{95B0319C-8A9C-4F59-AEB5-6769B7162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15" name="Picture 1347" descr="F-LED201 new design">
          <a:extLst>
            <a:ext uri="{FF2B5EF4-FFF2-40B4-BE49-F238E27FC236}">
              <a16:creationId xmlns:a16="http://schemas.microsoft.com/office/drawing/2014/main" id="{BDDB2E90-8A14-4A82-AC74-BE96D9A8A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16" name="Picture 1347" descr="F-LED201 new design">
          <a:extLst>
            <a:ext uri="{FF2B5EF4-FFF2-40B4-BE49-F238E27FC236}">
              <a16:creationId xmlns:a16="http://schemas.microsoft.com/office/drawing/2014/main" id="{C90A93B9-95D0-495D-9061-C14DDEB49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17" name="Picture 1347" descr="F-LED201 new design">
          <a:extLst>
            <a:ext uri="{FF2B5EF4-FFF2-40B4-BE49-F238E27FC236}">
              <a16:creationId xmlns:a16="http://schemas.microsoft.com/office/drawing/2014/main" id="{7FE839F4-B3AE-4E82-BC42-C298A1582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18" name="Picture 1347" descr="F-LED201 new design">
          <a:extLst>
            <a:ext uri="{FF2B5EF4-FFF2-40B4-BE49-F238E27FC236}">
              <a16:creationId xmlns:a16="http://schemas.microsoft.com/office/drawing/2014/main" id="{B45F41A4-FB4C-4568-B30D-EE8544497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19" name="Picture 1347" descr="F-LED201 new design">
          <a:extLst>
            <a:ext uri="{FF2B5EF4-FFF2-40B4-BE49-F238E27FC236}">
              <a16:creationId xmlns:a16="http://schemas.microsoft.com/office/drawing/2014/main" id="{F7651A6A-D09D-492D-A921-1D5A1FB0F0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20" name="Picture 1347" descr="F-LED201 new design">
          <a:extLst>
            <a:ext uri="{FF2B5EF4-FFF2-40B4-BE49-F238E27FC236}">
              <a16:creationId xmlns:a16="http://schemas.microsoft.com/office/drawing/2014/main" id="{D23C42EE-28CB-4EEB-A7E9-E7D65E8D0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21" name="Picture 1347" descr="F-LED201 new design">
          <a:extLst>
            <a:ext uri="{FF2B5EF4-FFF2-40B4-BE49-F238E27FC236}">
              <a16:creationId xmlns:a16="http://schemas.microsoft.com/office/drawing/2014/main" id="{2567B20A-CBA0-45FB-8A29-9F8AA0A29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22" name="Picture 1347" descr="F-LED201 new design">
          <a:extLst>
            <a:ext uri="{FF2B5EF4-FFF2-40B4-BE49-F238E27FC236}">
              <a16:creationId xmlns:a16="http://schemas.microsoft.com/office/drawing/2014/main" id="{B4E3FEB3-370C-471D-BB33-973925337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23" name="Picture 1347" descr="F-LED201 new design">
          <a:extLst>
            <a:ext uri="{FF2B5EF4-FFF2-40B4-BE49-F238E27FC236}">
              <a16:creationId xmlns:a16="http://schemas.microsoft.com/office/drawing/2014/main" id="{42D9F488-F5AE-4B98-A209-95059A80C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24" name="Picture 1347" descr="F-LED201 new design">
          <a:extLst>
            <a:ext uri="{FF2B5EF4-FFF2-40B4-BE49-F238E27FC236}">
              <a16:creationId xmlns:a16="http://schemas.microsoft.com/office/drawing/2014/main" id="{7FCEEE85-DF25-4862-907E-998750B25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25" name="Picture 1347" descr="F-LED201 new design">
          <a:extLst>
            <a:ext uri="{FF2B5EF4-FFF2-40B4-BE49-F238E27FC236}">
              <a16:creationId xmlns:a16="http://schemas.microsoft.com/office/drawing/2014/main" id="{11DE3B78-F277-4753-8064-B523AC80D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26" name="Picture 1347" descr="F-LED201 new design">
          <a:extLst>
            <a:ext uri="{FF2B5EF4-FFF2-40B4-BE49-F238E27FC236}">
              <a16:creationId xmlns:a16="http://schemas.microsoft.com/office/drawing/2014/main" id="{761E01C8-9DF5-44DB-B5D8-595B23F75A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27" name="Picture 1347" descr="F-LED201 new design">
          <a:extLst>
            <a:ext uri="{FF2B5EF4-FFF2-40B4-BE49-F238E27FC236}">
              <a16:creationId xmlns:a16="http://schemas.microsoft.com/office/drawing/2014/main" id="{822C5F5D-62CE-4ECB-ACF3-4C9354C0A5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28" name="Picture 1347" descr="F-LED201 new design">
          <a:extLst>
            <a:ext uri="{FF2B5EF4-FFF2-40B4-BE49-F238E27FC236}">
              <a16:creationId xmlns:a16="http://schemas.microsoft.com/office/drawing/2014/main" id="{9B1BDD54-7B7C-4505-8BDD-B59B9A466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29" name="Picture 1347" descr="F-LED201 new design">
          <a:extLst>
            <a:ext uri="{FF2B5EF4-FFF2-40B4-BE49-F238E27FC236}">
              <a16:creationId xmlns:a16="http://schemas.microsoft.com/office/drawing/2014/main" id="{C8969121-E0F9-46CA-B384-071767DB1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30" name="Picture 1347" descr="F-LED201 new design">
          <a:extLst>
            <a:ext uri="{FF2B5EF4-FFF2-40B4-BE49-F238E27FC236}">
              <a16:creationId xmlns:a16="http://schemas.microsoft.com/office/drawing/2014/main" id="{04B9316D-B4D4-44CF-AA0E-ADA131587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31" name="Picture 1347" descr="F-LED201 new design">
          <a:extLst>
            <a:ext uri="{FF2B5EF4-FFF2-40B4-BE49-F238E27FC236}">
              <a16:creationId xmlns:a16="http://schemas.microsoft.com/office/drawing/2014/main" id="{97CD892E-6531-494C-8F40-7E6D52F4A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32" name="Picture 1347" descr="F-LED201 new design">
          <a:extLst>
            <a:ext uri="{FF2B5EF4-FFF2-40B4-BE49-F238E27FC236}">
              <a16:creationId xmlns:a16="http://schemas.microsoft.com/office/drawing/2014/main" id="{EF88D1A9-2D25-4BB5-B60E-13A23B90F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33" name="Picture 1347" descr="F-LED201 new design">
          <a:extLst>
            <a:ext uri="{FF2B5EF4-FFF2-40B4-BE49-F238E27FC236}">
              <a16:creationId xmlns:a16="http://schemas.microsoft.com/office/drawing/2014/main" id="{D913348B-05A4-4B30-AF67-D1DA83F14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34" name="Picture 1347" descr="F-LED201 new design">
          <a:extLst>
            <a:ext uri="{FF2B5EF4-FFF2-40B4-BE49-F238E27FC236}">
              <a16:creationId xmlns:a16="http://schemas.microsoft.com/office/drawing/2014/main" id="{A1B28225-4701-4BDF-AD00-003D0C97B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35" name="Picture 1347" descr="F-LED201 new design">
          <a:extLst>
            <a:ext uri="{FF2B5EF4-FFF2-40B4-BE49-F238E27FC236}">
              <a16:creationId xmlns:a16="http://schemas.microsoft.com/office/drawing/2014/main" id="{74702116-BCCE-4C62-853F-7455637823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36" name="Picture 1347" descr="F-LED201 new design">
          <a:extLst>
            <a:ext uri="{FF2B5EF4-FFF2-40B4-BE49-F238E27FC236}">
              <a16:creationId xmlns:a16="http://schemas.microsoft.com/office/drawing/2014/main" id="{6235523E-CE07-45CA-A3E2-BEA5FA390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37" name="Picture 1347" descr="F-LED201 new design">
          <a:extLst>
            <a:ext uri="{FF2B5EF4-FFF2-40B4-BE49-F238E27FC236}">
              <a16:creationId xmlns:a16="http://schemas.microsoft.com/office/drawing/2014/main" id="{A6A6115F-C0E1-4FB6-92FA-B28A4DE0F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38" name="Picture 1347" descr="F-LED201 new design">
          <a:extLst>
            <a:ext uri="{FF2B5EF4-FFF2-40B4-BE49-F238E27FC236}">
              <a16:creationId xmlns:a16="http://schemas.microsoft.com/office/drawing/2014/main" id="{CB6313D8-3E4E-4D2A-935C-FFFE520C3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39" name="Picture 1347" descr="F-LED201 new design">
          <a:extLst>
            <a:ext uri="{FF2B5EF4-FFF2-40B4-BE49-F238E27FC236}">
              <a16:creationId xmlns:a16="http://schemas.microsoft.com/office/drawing/2014/main" id="{95CAD93B-C2DA-4678-9793-D27A93A30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40" name="Picture 1347" descr="F-LED201 new design">
          <a:extLst>
            <a:ext uri="{FF2B5EF4-FFF2-40B4-BE49-F238E27FC236}">
              <a16:creationId xmlns:a16="http://schemas.microsoft.com/office/drawing/2014/main" id="{171A4EE4-995F-4DF5-93C6-916A60938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41" name="Picture 1347" descr="F-LED201 new design">
          <a:extLst>
            <a:ext uri="{FF2B5EF4-FFF2-40B4-BE49-F238E27FC236}">
              <a16:creationId xmlns:a16="http://schemas.microsoft.com/office/drawing/2014/main" id="{ED49F75D-F6E1-4B02-A572-45EC74C73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42" name="Picture 1347" descr="F-LED201 new design">
          <a:extLst>
            <a:ext uri="{FF2B5EF4-FFF2-40B4-BE49-F238E27FC236}">
              <a16:creationId xmlns:a16="http://schemas.microsoft.com/office/drawing/2014/main" id="{0AA66306-E981-42E7-9203-D772C51F4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43" name="Picture 1347" descr="F-LED201 new design">
          <a:extLst>
            <a:ext uri="{FF2B5EF4-FFF2-40B4-BE49-F238E27FC236}">
              <a16:creationId xmlns:a16="http://schemas.microsoft.com/office/drawing/2014/main" id="{8FAA674A-3B4E-4087-8C57-09147D903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44" name="Picture 1347" descr="F-LED201 new design">
          <a:extLst>
            <a:ext uri="{FF2B5EF4-FFF2-40B4-BE49-F238E27FC236}">
              <a16:creationId xmlns:a16="http://schemas.microsoft.com/office/drawing/2014/main" id="{A69ECBD9-FC4C-4BE4-B695-08B5C1AC8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45" name="Picture 1347" descr="F-LED201 new design">
          <a:extLst>
            <a:ext uri="{FF2B5EF4-FFF2-40B4-BE49-F238E27FC236}">
              <a16:creationId xmlns:a16="http://schemas.microsoft.com/office/drawing/2014/main" id="{3E3D3061-2CE5-47A6-808F-FD55B1AB2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46" name="Picture 1347" descr="F-LED201 new design">
          <a:extLst>
            <a:ext uri="{FF2B5EF4-FFF2-40B4-BE49-F238E27FC236}">
              <a16:creationId xmlns:a16="http://schemas.microsoft.com/office/drawing/2014/main" id="{5AF53558-9E51-4071-8584-7F301B639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47" name="Picture 1347" descr="F-LED201 new design">
          <a:extLst>
            <a:ext uri="{FF2B5EF4-FFF2-40B4-BE49-F238E27FC236}">
              <a16:creationId xmlns:a16="http://schemas.microsoft.com/office/drawing/2014/main" id="{63039E19-C6FE-48DF-A016-7E0C1BEA2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48" name="Picture 1347" descr="F-LED201 new design">
          <a:extLst>
            <a:ext uri="{FF2B5EF4-FFF2-40B4-BE49-F238E27FC236}">
              <a16:creationId xmlns:a16="http://schemas.microsoft.com/office/drawing/2014/main" id="{1792441B-8D10-47D9-A08C-50410610C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49" name="Picture 1347" descr="F-LED201 new design">
          <a:extLst>
            <a:ext uri="{FF2B5EF4-FFF2-40B4-BE49-F238E27FC236}">
              <a16:creationId xmlns:a16="http://schemas.microsoft.com/office/drawing/2014/main" id="{58DDDDD4-4786-497C-99AA-F5E09D33C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50" name="Picture 1347" descr="F-LED201 new design">
          <a:extLst>
            <a:ext uri="{FF2B5EF4-FFF2-40B4-BE49-F238E27FC236}">
              <a16:creationId xmlns:a16="http://schemas.microsoft.com/office/drawing/2014/main" id="{86950626-B8C7-4B38-9A28-AA45F1610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51" name="Picture 1347" descr="F-LED201 new design">
          <a:extLst>
            <a:ext uri="{FF2B5EF4-FFF2-40B4-BE49-F238E27FC236}">
              <a16:creationId xmlns:a16="http://schemas.microsoft.com/office/drawing/2014/main" id="{27D36F04-9530-4DBF-B02B-54CF06071D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52" name="Picture 1347" descr="F-LED201 new design">
          <a:extLst>
            <a:ext uri="{FF2B5EF4-FFF2-40B4-BE49-F238E27FC236}">
              <a16:creationId xmlns:a16="http://schemas.microsoft.com/office/drawing/2014/main" id="{F6C2A6A4-9668-467A-8A83-4412713AA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53" name="Picture 1347" descr="F-LED201 new design">
          <a:extLst>
            <a:ext uri="{FF2B5EF4-FFF2-40B4-BE49-F238E27FC236}">
              <a16:creationId xmlns:a16="http://schemas.microsoft.com/office/drawing/2014/main" id="{BE756A6E-CE34-474A-B6A2-37C1A6536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54" name="Picture 1347" descr="F-LED201 new design">
          <a:extLst>
            <a:ext uri="{FF2B5EF4-FFF2-40B4-BE49-F238E27FC236}">
              <a16:creationId xmlns:a16="http://schemas.microsoft.com/office/drawing/2014/main" id="{530A8818-6E16-4267-9369-AACAB35D0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55" name="Picture 1347" descr="F-LED201 new design">
          <a:extLst>
            <a:ext uri="{FF2B5EF4-FFF2-40B4-BE49-F238E27FC236}">
              <a16:creationId xmlns:a16="http://schemas.microsoft.com/office/drawing/2014/main" id="{14C4C4A1-0601-4B26-B8A3-207DB2E78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56" name="Picture 1347" descr="F-LED201 new design">
          <a:extLst>
            <a:ext uri="{FF2B5EF4-FFF2-40B4-BE49-F238E27FC236}">
              <a16:creationId xmlns:a16="http://schemas.microsoft.com/office/drawing/2014/main" id="{9E82C0FE-133F-442B-AD2D-7061B09AC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57" name="Picture 1347" descr="F-LED201 new design">
          <a:extLst>
            <a:ext uri="{FF2B5EF4-FFF2-40B4-BE49-F238E27FC236}">
              <a16:creationId xmlns:a16="http://schemas.microsoft.com/office/drawing/2014/main" id="{9E4E4472-49B9-4F14-A128-4F1166F25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58" name="Picture 1347" descr="F-LED201 new design">
          <a:extLst>
            <a:ext uri="{FF2B5EF4-FFF2-40B4-BE49-F238E27FC236}">
              <a16:creationId xmlns:a16="http://schemas.microsoft.com/office/drawing/2014/main" id="{815DDF4A-2549-46AC-9C52-6580BC2348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59" name="Picture 1347" descr="F-LED201 new design">
          <a:extLst>
            <a:ext uri="{FF2B5EF4-FFF2-40B4-BE49-F238E27FC236}">
              <a16:creationId xmlns:a16="http://schemas.microsoft.com/office/drawing/2014/main" id="{AB5D945B-9E55-4C38-9C9B-4D5F9CC8A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60" name="Picture 1347" descr="F-LED201 new design">
          <a:extLst>
            <a:ext uri="{FF2B5EF4-FFF2-40B4-BE49-F238E27FC236}">
              <a16:creationId xmlns:a16="http://schemas.microsoft.com/office/drawing/2014/main" id="{D44C49E2-2323-4E5D-B418-EA3B447F6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61" name="Picture 1347" descr="F-LED201 new design">
          <a:extLst>
            <a:ext uri="{FF2B5EF4-FFF2-40B4-BE49-F238E27FC236}">
              <a16:creationId xmlns:a16="http://schemas.microsoft.com/office/drawing/2014/main" id="{5D157752-5023-4602-9A6D-D6ED98112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62" name="Picture 1347" descr="F-LED201 new design">
          <a:extLst>
            <a:ext uri="{FF2B5EF4-FFF2-40B4-BE49-F238E27FC236}">
              <a16:creationId xmlns:a16="http://schemas.microsoft.com/office/drawing/2014/main" id="{415E1ECA-6D77-4269-9D9D-71E0C5EB0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63" name="Picture 1347" descr="F-LED201 new design">
          <a:extLst>
            <a:ext uri="{FF2B5EF4-FFF2-40B4-BE49-F238E27FC236}">
              <a16:creationId xmlns:a16="http://schemas.microsoft.com/office/drawing/2014/main" id="{5885F8F6-EF94-4102-AAD6-F807D2E90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64" name="Picture 1347" descr="F-LED201 new design">
          <a:extLst>
            <a:ext uri="{FF2B5EF4-FFF2-40B4-BE49-F238E27FC236}">
              <a16:creationId xmlns:a16="http://schemas.microsoft.com/office/drawing/2014/main" id="{B7AD64ED-C3B8-4BC5-B78A-C3322854C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65" name="Picture 1347" descr="F-LED201 new design">
          <a:extLst>
            <a:ext uri="{FF2B5EF4-FFF2-40B4-BE49-F238E27FC236}">
              <a16:creationId xmlns:a16="http://schemas.microsoft.com/office/drawing/2014/main" id="{D8B848F6-8D90-4957-ADDA-66E27CA83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66" name="Picture 1347" descr="F-LED201 new design">
          <a:extLst>
            <a:ext uri="{FF2B5EF4-FFF2-40B4-BE49-F238E27FC236}">
              <a16:creationId xmlns:a16="http://schemas.microsoft.com/office/drawing/2014/main" id="{94ED86B1-E783-4F24-BB9F-CAB4768F2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67" name="Picture 1347" descr="F-LED201 new design">
          <a:extLst>
            <a:ext uri="{FF2B5EF4-FFF2-40B4-BE49-F238E27FC236}">
              <a16:creationId xmlns:a16="http://schemas.microsoft.com/office/drawing/2014/main" id="{6DB9DF41-8F68-4516-B676-B138A0B20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68" name="Picture 1347" descr="F-LED201 new design">
          <a:extLst>
            <a:ext uri="{FF2B5EF4-FFF2-40B4-BE49-F238E27FC236}">
              <a16:creationId xmlns:a16="http://schemas.microsoft.com/office/drawing/2014/main" id="{56DCBA65-4639-486F-BA6B-864696004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69" name="Picture 1347" descr="F-LED201 new design">
          <a:extLst>
            <a:ext uri="{FF2B5EF4-FFF2-40B4-BE49-F238E27FC236}">
              <a16:creationId xmlns:a16="http://schemas.microsoft.com/office/drawing/2014/main" id="{F26B3239-8CAF-484F-87CD-EDDD256DB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70" name="Picture 1347" descr="F-LED201 new design">
          <a:extLst>
            <a:ext uri="{FF2B5EF4-FFF2-40B4-BE49-F238E27FC236}">
              <a16:creationId xmlns:a16="http://schemas.microsoft.com/office/drawing/2014/main" id="{26B9118A-918A-4613-86B3-98798BBC1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71" name="Picture 1347" descr="F-LED201 new design">
          <a:extLst>
            <a:ext uri="{FF2B5EF4-FFF2-40B4-BE49-F238E27FC236}">
              <a16:creationId xmlns:a16="http://schemas.microsoft.com/office/drawing/2014/main" id="{917E812E-28EF-4D04-B9ED-AEE575CF40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72" name="Picture 1347" descr="F-LED201 new design">
          <a:extLst>
            <a:ext uri="{FF2B5EF4-FFF2-40B4-BE49-F238E27FC236}">
              <a16:creationId xmlns:a16="http://schemas.microsoft.com/office/drawing/2014/main" id="{60CD081A-7A9E-4AB2-905A-0A5034BA0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73" name="Picture 1347" descr="F-LED201 new design">
          <a:extLst>
            <a:ext uri="{FF2B5EF4-FFF2-40B4-BE49-F238E27FC236}">
              <a16:creationId xmlns:a16="http://schemas.microsoft.com/office/drawing/2014/main" id="{659DDD6B-D396-4EB9-B432-6B518FC4D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74" name="Picture 1347" descr="F-LED201 new design">
          <a:extLst>
            <a:ext uri="{FF2B5EF4-FFF2-40B4-BE49-F238E27FC236}">
              <a16:creationId xmlns:a16="http://schemas.microsoft.com/office/drawing/2014/main" id="{0296BBC3-08E9-4B8D-8C16-C5D38EE3B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75" name="Picture 1347" descr="F-LED201 new design">
          <a:extLst>
            <a:ext uri="{FF2B5EF4-FFF2-40B4-BE49-F238E27FC236}">
              <a16:creationId xmlns:a16="http://schemas.microsoft.com/office/drawing/2014/main" id="{705EB56A-B79D-4CFF-9A33-DDBA32EFC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76" name="Picture 1347" descr="F-LED201 new design">
          <a:extLst>
            <a:ext uri="{FF2B5EF4-FFF2-40B4-BE49-F238E27FC236}">
              <a16:creationId xmlns:a16="http://schemas.microsoft.com/office/drawing/2014/main" id="{09234B18-8D55-4673-9593-4B57AFFF4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77" name="Picture 1347" descr="F-LED201 new design">
          <a:extLst>
            <a:ext uri="{FF2B5EF4-FFF2-40B4-BE49-F238E27FC236}">
              <a16:creationId xmlns:a16="http://schemas.microsoft.com/office/drawing/2014/main" id="{775DCFCB-3B7F-4479-8615-70E68C09C0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78" name="Picture 1347" descr="F-LED201 new design">
          <a:extLst>
            <a:ext uri="{FF2B5EF4-FFF2-40B4-BE49-F238E27FC236}">
              <a16:creationId xmlns:a16="http://schemas.microsoft.com/office/drawing/2014/main" id="{05371EE2-4D8B-4027-8A20-CBCD3C5BB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79" name="Picture 1347" descr="F-LED201 new design">
          <a:extLst>
            <a:ext uri="{FF2B5EF4-FFF2-40B4-BE49-F238E27FC236}">
              <a16:creationId xmlns:a16="http://schemas.microsoft.com/office/drawing/2014/main" id="{F74BBADD-CAAC-45B0-94D6-CFFD30BF27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80" name="Picture 1347" descr="F-LED201 new design">
          <a:extLst>
            <a:ext uri="{FF2B5EF4-FFF2-40B4-BE49-F238E27FC236}">
              <a16:creationId xmlns:a16="http://schemas.microsoft.com/office/drawing/2014/main" id="{B7D5BBB0-55CD-465D-B10E-FE1B86599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81" name="Picture 1347" descr="F-LED201 new design">
          <a:extLst>
            <a:ext uri="{FF2B5EF4-FFF2-40B4-BE49-F238E27FC236}">
              <a16:creationId xmlns:a16="http://schemas.microsoft.com/office/drawing/2014/main" id="{5CAE5C18-9644-4357-AA7A-716C400CE3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82" name="Picture 1347" descr="F-LED201 new design">
          <a:extLst>
            <a:ext uri="{FF2B5EF4-FFF2-40B4-BE49-F238E27FC236}">
              <a16:creationId xmlns:a16="http://schemas.microsoft.com/office/drawing/2014/main" id="{9253C782-D665-4C7E-AA4E-298F14B58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83" name="Picture 1347" descr="F-LED201 new design">
          <a:extLst>
            <a:ext uri="{FF2B5EF4-FFF2-40B4-BE49-F238E27FC236}">
              <a16:creationId xmlns:a16="http://schemas.microsoft.com/office/drawing/2014/main" id="{636BA575-5484-4B79-B78A-AF0BF4366B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84" name="Picture 1347" descr="F-LED201 new design">
          <a:extLst>
            <a:ext uri="{FF2B5EF4-FFF2-40B4-BE49-F238E27FC236}">
              <a16:creationId xmlns:a16="http://schemas.microsoft.com/office/drawing/2014/main" id="{9F10487E-F85A-45F4-96C5-65E6717CF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85" name="Picture 1347" descr="F-LED201 new design">
          <a:extLst>
            <a:ext uri="{FF2B5EF4-FFF2-40B4-BE49-F238E27FC236}">
              <a16:creationId xmlns:a16="http://schemas.microsoft.com/office/drawing/2014/main" id="{168DAAB7-6D19-4F6D-9E79-1D901AB4F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86" name="Picture 1347" descr="F-LED201 new design">
          <a:extLst>
            <a:ext uri="{FF2B5EF4-FFF2-40B4-BE49-F238E27FC236}">
              <a16:creationId xmlns:a16="http://schemas.microsoft.com/office/drawing/2014/main" id="{23666E20-CA64-4B6B-913C-AA1F41249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87" name="Picture 1347" descr="F-LED201 new design">
          <a:extLst>
            <a:ext uri="{FF2B5EF4-FFF2-40B4-BE49-F238E27FC236}">
              <a16:creationId xmlns:a16="http://schemas.microsoft.com/office/drawing/2014/main" id="{033FC373-F1D6-401B-9827-464D4EE6D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88" name="Picture 1347" descr="F-LED201 new design">
          <a:extLst>
            <a:ext uri="{FF2B5EF4-FFF2-40B4-BE49-F238E27FC236}">
              <a16:creationId xmlns:a16="http://schemas.microsoft.com/office/drawing/2014/main" id="{7333A0A0-8E31-4E50-83AE-DAED756F8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89" name="Picture 1347" descr="F-LED201 new design">
          <a:extLst>
            <a:ext uri="{FF2B5EF4-FFF2-40B4-BE49-F238E27FC236}">
              <a16:creationId xmlns:a16="http://schemas.microsoft.com/office/drawing/2014/main" id="{E503F85D-2CD7-4ED7-9DE8-DE858D8EAD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90" name="Picture 1347" descr="F-LED201 new design">
          <a:extLst>
            <a:ext uri="{FF2B5EF4-FFF2-40B4-BE49-F238E27FC236}">
              <a16:creationId xmlns:a16="http://schemas.microsoft.com/office/drawing/2014/main" id="{97D24727-DCEF-4357-9B5A-7C2403884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91" name="Picture 1347" descr="F-LED201 new design">
          <a:extLst>
            <a:ext uri="{FF2B5EF4-FFF2-40B4-BE49-F238E27FC236}">
              <a16:creationId xmlns:a16="http://schemas.microsoft.com/office/drawing/2014/main" id="{B7E6D50D-7BB3-419B-B79B-ACC126224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92" name="Picture 1347" descr="F-LED201 new design">
          <a:extLst>
            <a:ext uri="{FF2B5EF4-FFF2-40B4-BE49-F238E27FC236}">
              <a16:creationId xmlns:a16="http://schemas.microsoft.com/office/drawing/2014/main" id="{7FDCD7A1-5AB1-4460-97CE-6B2B0BABF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93" name="Picture 1347" descr="F-LED201 new design">
          <a:extLst>
            <a:ext uri="{FF2B5EF4-FFF2-40B4-BE49-F238E27FC236}">
              <a16:creationId xmlns:a16="http://schemas.microsoft.com/office/drawing/2014/main" id="{D80E3D0C-6041-47EB-A530-F633E58068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94" name="Picture 1347" descr="F-LED201 new design">
          <a:extLst>
            <a:ext uri="{FF2B5EF4-FFF2-40B4-BE49-F238E27FC236}">
              <a16:creationId xmlns:a16="http://schemas.microsoft.com/office/drawing/2014/main" id="{3E51C2E7-02FC-4AE7-9B9B-F9EC7B217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95" name="Picture 1347" descr="F-LED201 new design">
          <a:extLst>
            <a:ext uri="{FF2B5EF4-FFF2-40B4-BE49-F238E27FC236}">
              <a16:creationId xmlns:a16="http://schemas.microsoft.com/office/drawing/2014/main" id="{A00D6EB6-4A51-4F2E-84AE-3638B5BFA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96" name="Picture 1347" descr="F-LED201 new design">
          <a:extLst>
            <a:ext uri="{FF2B5EF4-FFF2-40B4-BE49-F238E27FC236}">
              <a16:creationId xmlns:a16="http://schemas.microsoft.com/office/drawing/2014/main" id="{4DF4907B-2693-4498-9D0A-E400A8D8B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97" name="Picture 1347" descr="F-LED201 new design">
          <a:extLst>
            <a:ext uri="{FF2B5EF4-FFF2-40B4-BE49-F238E27FC236}">
              <a16:creationId xmlns:a16="http://schemas.microsoft.com/office/drawing/2014/main" id="{CD911E0E-6DE6-4594-9EFF-9FC8F7F97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98" name="Picture 1347" descr="F-LED201 new design">
          <a:extLst>
            <a:ext uri="{FF2B5EF4-FFF2-40B4-BE49-F238E27FC236}">
              <a16:creationId xmlns:a16="http://schemas.microsoft.com/office/drawing/2014/main" id="{0A5FF603-C19A-47E4-A7F5-4A2789F9FE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599" name="Picture 1347" descr="F-LED201 new design">
          <a:extLst>
            <a:ext uri="{FF2B5EF4-FFF2-40B4-BE49-F238E27FC236}">
              <a16:creationId xmlns:a16="http://schemas.microsoft.com/office/drawing/2014/main" id="{D68E796D-B06A-4781-8360-8EE81AC43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00" name="Picture 1347" descr="F-LED201 new design">
          <a:extLst>
            <a:ext uri="{FF2B5EF4-FFF2-40B4-BE49-F238E27FC236}">
              <a16:creationId xmlns:a16="http://schemas.microsoft.com/office/drawing/2014/main" id="{BE0A5A1A-1766-4B52-AE04-CE349E2CC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01" name="Picture 1347" descr="F-LED201 new design">
          <a:extLst>
            <a:ext uri="{FF2B5EF4-FFF2-40B4-BE49-F238E27FC236}">
              <a16:creationId xmlns:a16="http://schemas.microsoft.com/office/drawing/2014/main" id="{BD94D066-5FB5-4964-8CE8-BC9891319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02" name="Picture 1347" descr="F-LED201 new design">
          <a:extLst>
            <a:ext uri="{FF2B5EF4-FFF2-40B4-BE49-F238E27FC236}">
              <a16:creationId xmlns:a16="http://schemas.microsoft.com/office/drawing/2014/main" id="{708092A3-C5B3-4595-A848-CAB1F20F7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03" name="Picture 1347" descr="F-LED201 new design">
          <a:extLst>
            <a:ext uri="{FF2B5EF4-FFF2-40B4-BE49-F238E27FC236}">
              <a16:creationId xmlns:a16="http://schemas.microsoft.com/office/drawing/2014/main" id="{F6A1C2CF-D0ED-45A6-B17E-25B037887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04" name="Picture 1347" descr="F-LED201 new design">
          <a:extLst>
            <a:ext uri="{FF2B5EF4-FFF2-40B4-BE49-F238E27FC236}">
              <a16:creationId xmlns:a16="http://schemas.microsoft.com/office/drawing/2014/main" id="{0EE391AA-8681-42D7-89E9-89EBA5F0F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05" name="Picture 1347" descr="F-LED201 new design">
          <a:extLst>
            <a:ext uri="{FF2B5EF4-FFF2-40B4-BE49-F238E27FC236}">
              <a16:creationId xmlns:a16="http://schemas.microsoft.com/office/drawing/2014/main" id="{A297769C-2198-4731-A21A-EA52712A1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06" name="Picture 1347" descr="F-LED201 new design">
          <a:extLst>
            <a:ext uri="{FF2B5EF4-FFF2-40B4-BE49-F238E27FC236}">
              <a16:creationId xmlns:a16="http://schemas.microsoft.com/office/drawing/2014/main" id="{18E4CDFD-E3E3-4C4E-BC9F-995BB95AA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07" name="Picture 1347" descr="F-LED201 new design">
          <a:extLst>
            <a:ext uri="{FF2B5EF4-FFF2-40B4-BE49-F238E27FC236}">
              <a16:creationId xmlns:a16="http://schemas.microsoft.com/office/drawing/2014/main" id="{EDCB9B93-CD54-4DE5-B045-D26320C33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08" name="Picture 1347" descr="F-LED201 new design">
          <a:extLst>
            <a:ext uri="{FF2B5EF4-FFF2-40B4-BE49-F238E27FC236}">
              <a16:creationId xmlns:a16="http://schemas.microsoft.com/office/drawing/2014/main" id="{6CC394B5-3F8F-433E-AEFF-06B68FEF8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09" name="Picture 1347" descr="F-LED201 new design">
          <a:extLst>
            <a:ext uri="{FF2B5EF4-FFF2-40B4-BE49-F238E27FC236}">
              <a16:creationId xmlns:a16="http://schemas.microsoft.com/office/drawing/2014/main" id="{FD9099AD-E1B9-4D95-A9A8-C6D8EFA8D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10" name="Picture 1347" descr="F-LED201 new design">
          <a:extLst>
            <a:ext uri="{FF2B5EF4-FFF2-40B4-BE49-F238E27FC236}">
              <a16:creationId xmlns:a16="http://schemas.microsoft.com/office/drawing/2014/main" id="{5D5CA6D9-AFD5-4302-92F1-7AFED1C7E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11" name="Picture 1347" descr="F-LED201 new design">
          <a:extLst>
            <a:ext uri="{FF2B5EF4-FFF2-40B4-BE49-F238E27FC236}">
              <a16:creationId xmlns:a16="http://schemas.microsoft.com/office/drawing/2014/main" id="{E179F7BA-892C-4157-90A6-EC065E180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12" name="Picture 1347" descr="F-LED201 new design">
          <a:extLst>
            <a:ext uri="{FF2B5EF4-FFF2-40B4-BE49-F238E27FC236}">
              <a16:creationId xmlns:a16="http://schemas.microsoft.com/office/drawing/2014/main" id="{9C3B8CD0-51FB-46A5-8AFB-14129C434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13" name="Picture 1347" descr="F-LED201 new design">
          <a:extLst>
            <a:ext uri="{FF2B5EF4-FFF2-40B4-BE49-F238E27FC236}">
              <a16:creationId xmlns:a16="http://schemas.microsoft.com/office/drawing/2014/main" id="{E802A822-F1D5-4119-B85C-826D0C072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14" name="Picture 1347" descr="F-LED201 new design">
          <a:extLst>
            <a:ext uri="{FF2B5EF4-FFF2-40B4-BE49-F238E27FC236}">
              <a16:creationId xmlns:a16="http://schemas.microsoft.com/office/drawing/2014/main" id="{13F11AA8-A14D-4DB6-84FB-9D8EBDA21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15" name="Picture 1347" descr="F-LED201 new design">
          <a:extLst>
            <a:ext uri="{FF2B5EF4-FFF2-40B4-BE49-F238E27FC236}">
              <a16:creationId xmlns:a16="http://schemas.microsoft.com/office/drawing/2014/main" id="{7C419E28-4F95-4462-84D8-1E6AABF97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16" name="Picture 1347" descr="F-LED201 new design">
          <a:extLst>
            <a:ext uri="{FF2B5EF4-FFF2-40B4-BE49-F238E27FC236}">
              <a16:creationId xmlns:a16="http://schemas.microsoft.com/office/drawing/2014/main" id="{128D1177-3F28-4203-A86E-728B7F90C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17" name="Picture 1347" descr="F-LED201 new design">
          <a:extLst>
            <a:ext uri="{FF2B5EF4-FFF2-40B4-BE49-F238E27FC236}">
              <a16:creationId xmlns:a16="http://schemas.microsoft.com/office/drawing/2014/main" id="{8CF8030A-8256-4CFA-8EFF-D325BDA51B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18" name="Picture 1347" descr="F-LED201 new design">
          <a:extLst>
            <a:ext uri="{FF2B5EF4-FFF2-40B4-BE49-F238E27FC236}">
              <a16:creationId xmlns:a16="http://schemas.microsoft.com/office/drawing/2014/main" id="{16BC1BAD-0099-4023-9BB8-4487D8FFE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19" name="Picture 1347" descr="F-LED201 new design">
          <a:extLst>
            <a:ext uri="{FF2B5EF4-FFF2-40B4-BE49-F238E27FC236}">
              <a16:creationId xmlns:a16="http://schemas.microsoft.com/office/drawing/2014/main" id="{9AD3778E-9C3E-44AC-899D-0EE1C1BD7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20" name="Picture 1347" descr="F-LED201 new design">
          <a:extLst>
            <a:ext uri="{FF2B5EF4-FFF2-40B4-BE49-F238E27FC236}">
              <a16:creationId xmlns:a16="http://schemas.microsoft.com/office/drawing/2014/main" id="{781DB0E9-8129-4D80-86A8-1193AEE50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21" name="Picture 1347" descr="F-LED201 new design">
          <a:extLst>
            <a:ext uri="{FF2B5EF4-FFF2-40B4-BE49-F238E27FC236}">
              <a16:creationId xmlns:a16="http://schemas.microsoft.com/office/drawing/2014/main" id="{54EEF139-CA49-45D7-AFEA-32B50CB00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22" name="Picture 1347" descr="F-LED201 new design">
          <a:extLst>
            <a:ext uri="{FF2B5EF4-FFF2-40B4-BE49-F238E27FC236}">
              <a16:creationId xmlns:a16="http://schemas.microsoft.com/office/drawing/2014/main" id="{05EE6049-BD4D-463D-9777-199FAF712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23" name="Picture 1347" descr="F-LED201 new design">
          <a:extLst>
            <a:ext uri="{FF2B5EF4-FFF2-40B4-BE49-F238E27FC236}">
              <a16:creationId xmlns:a16="http://schemas.microsoft.com/office/drawing/2014/main" id="{F9B1BBC9-902D-4AFD-B676-914560CFA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24" name="Picture 1347" descr="F-LED201 new design">
          <a:extLst>
            <a:ext uri="{FF2B5EF4-FFF2-40B4-BE49-F238E27FC236}">
              <a16:creationId xmlns:a16="http://schemas.microsoft.com/office/drawing/2014/main" id="{00119740-B93E-4D07-81C9-0EE0B298D9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25" name="Picture 1347" descr="F-LED201 new design">
          <a:extLst>
            <a:ext uri="{FF2B5EF4-FFF2-40B4-BE49-F238E27FC236}">
              <a16:creationId xmlns:a16="http://schemas.microsoft.com/office/drawing/2014/main" id="{883EFB5B-B0E3-42EC-9DAA-815D96AFA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26" name="Picture 1347" descr="F-LED201 new design">
          <a:extLst>
            <a:ext uri="{FF2B5EF4-FFF2-40B4-BE49-F238E27FC236}">
              <a16:creationId xmlns:a16="http://schemas.microsoft.com/office/drawing/2014/main" id="{985A85AE-0864-44A4-911F-21DAB2848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27" name="Picture 1347" descr="F-LED201 new design">
          <a:extLst>
            <a:ext uri="{FF2B5EF4-FFF2-40B4-BE49-F238E27FC236}">
              <a16:creationId xmlns:a16="http://schemas.microsoft.com/office/drawing/2014/main" id="{3618F7BF-14A8-4314-ACC2-9C1D773FD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28" name="Picture 1347" descr="F-LED201 new design">
          <a:extLst>
            <a:ext uri="{FF2B5EF4-FFF2-40B4-BE49-F238E27FC236}">
              <a16:creationId xmlns:a16="http://schemas.microsoft.com/office/drawing/2014/main" id="{F06775F4-D03B-4B1A-B19F-B210F9558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29" name="Picture 1347" descr="F-LED201 new design">
          <a:extLst>
            <a:ext uri="{FF2B5EF4-FFF2-40B4-BE49-F238E27FC236}">
              <a16:creationId xmlns:a16="http://schemas.microsoft.com/office/drawing/2014/main" id="{3FB85BBF-F67B-46C6-8B32-6631671A16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30" name="Picture 1347" descr="F-LED201 new design">
          <a:extLst>
            <a:ext uri="{FF2B5EF4-FFF2-40B4-BE49-F238E27FC236}">
              <a16:creationId xmlns:a16="http://schemas.microsoft.com/office/drawing/2014/main" id="{A6EEDF67-B505-4DD9-9361-2BEA53F3E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31" name="Picture 1347" descr="F-LED201 new design">
          <a:extLst>
            <a:ext uri="{FF2B5EF4-FFF2-40B4-BE49-F238E27FC236}">
              <a16:creationId xmlns:a16="http://schemas.microsoft.com/office/drawing/2014/main" id="{950FB433-31C9-4BD0-9117-F323B17D1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32" name="Picture 1347" descr="F-LED201 new design">
          <a:extLst>
            <a:ext uri="{FF2B5EF4-FFF2-40B4-BE49-F238E27FC236}">
              <a16:creationId xmlns:a16="http://schemas.microsoft.com/office/drawing/2014/main" id="{2B6D9D6E-7571-4CDE-93C0-526694881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33" name="Picture 1347" descr="F-LED201 new design">
          <a:extLst>
            <a:ext uri="{FF2B5EF4-FFF2-40B4-BE49-F238E27FC236}">
              <a16:creationId xmlns:a16="http://schemas.microsoft.com/office/drawing/2014/main" id="{3DB2E365-16D0-4A1F-83D6-586C34060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34" name="Picture 1347" descr="F-LED201 new design">
          <a:extLst>
            <a:ext uri="{FF2B5EF4-FFF2-40B4-BE49-F238E27FC236}">
              <a16:creationId xmlns:a16="http://schemas.microsoft.com/office/drawing/2014/main" id="{29195C36-A63D-4334-946E-F36968C7B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35" name="Picture 1347" descr="F-LED201 new design">
          <a:extLst>
            <a:ext uri="{FF2B5EF4-FFF2-40B4-BE49-F238E27FC236}">
              <a16:creationId xmlns:a16="http://schemas.microsoft.com/office/drawing/2014/main" id="{3333637E-E66B-4ABD-8FD8-561B20B0B0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36" name="Picture 1347" descr="F-LED201 new design">
          <a:extLst>
            <a:ext uri="{FF2B5EF4-FFF2-40B4-BE49-F238E27FC236}">
              <a16:creationId xmlns:a16="http://schemas.microsoft.com/office/drawing/2014/main" id="{6AA923FD-5336-4976-BDD3-9DEC32401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37" name="Picture 1347" descr="F-LED201 new design">
          <a:extLst>
            <a:ext uri="{FF2B5EF4-FFF2-40B4-BE49-F238E27FC236}">
              <a16:creationId xmlns:a16="http://schemas.microsoft.com/office/drawing/2014/main" id="{8D91D2AB-4511-453B-9316-7464DE820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38" name="Picture 1347" descr="F-LED201 new design">
          <a:extLst>
            <a:ext uri="{FF2B5EF4-FFF2-40B4-BE49-F238E27FC236}">
              <a16:creationId xmlns:a16="http://schemas.microsoft.com/office/drawing/2014/main" id="{568386FD-DD9B-4A15-9F01-6968F17FE5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39" name="Picture 1347" descr="F-LED201 new design">
          <a:extLst>
            <a:ext uri="{FF2B5EF4-FFF2-40B4-BE49-F238E27FC236}">
              <a16:creationId xmlns:a16="http://schemas.microsoft.com/office/drawing/2014/main" id="{1E761052-D080-4376-8AB9-40E71EE3FE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40" name="Picture 1347" descr="F-LED201 new design">
          <a:extLst>
            <a:ext uri="{FF2B5EF4-FFF2-40B4-BE49-F238E27FC236}">
              <a16:creationId xmlns:a16="http://schemas.microsoft.com/office/drawing/2014/main" id="{A69EFEE8-BD8B-476D-8BF9-6056CD1FD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41" name="Picture 1347" descr="F-LED201 new design">
          <a:extLst>
            <a:ext uri="{FF2B5EF4-FFF2-40B4-BE49-F238E27FC236}">
              <a16:creationId xmlns:a16="http://schemas.microsoft.com/office/drawing/2014/main" id="{BA36C0A2-D12E-4B6A-A01F-0EF74516E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42" name="Picture 1347" descr="F-LED201 new design">
          <a:extLst>
            <a:ext uri="{FF2B5EF4-FFF2-40B4-BE49-F238E27FC236}">
              <a16:creationId xmlns:a16="http://schemas.microsoft.com/office/drawing/2014/main" id="{F32935A7-F603-48E2-AAB7-13348C210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43" name="Picture 1347" descr="F-LED201 new design">
          <a:extLst>
            <a:ext uri="{FF2B5EF4-FFF2-40B4-BE49-F238E27FC236}">
              <a16:creationId xmlns:a16="http://schemas.microsoft.com/office/drawing/2014/main" id="{D2538092-DA19-400E-884F-A07D19F3C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44" name="Picture 1347" descr="F-LED201 new design">
          <a:extLst>
            <a:ext uri="{FF2B5EF4-FFF2-40B4-BE49-F238E27FC236}">
              <a16:creationId xmlns:a16="http://schemas.microsoft.com/office/drawing/2014/main" id="{161F3678-594A-488C-B2A3-681B80D50D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45" name="Picture 1347" descr="F-LED201 new design">
          <a:extLst>
            <a:ext uri="{FF2B5EF4-FFF2-40B4-BE49-F238E27FC236}">
              <a16:creationId xmlns:a16="http://schemas.microsoft.com/office/drawing/2014/main" id="{C54CD91E-1D4C-4D82-B92E-4011DE38E2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46" name="Picture 1347" descr="F-LED201 new design">
          <a:extLst>
            <a:ext uri="{FF2B5EF4-FFF2-40B4-BE49-F238E27FC236}">
              <a16:creationId xmlns:a16="http://schemas.microsoft.com/office/drawing/2014/main" id="{3D88ABBB-8205-4579-8330-8FBC0AF03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47" name="Picture 1347" descr="F-LED201 new design">
          <a:extLst>
            <a:ext uri="{FF2B5EF4-FFF2-40B4-BE49-F238E27FC236}">
              <a16:creationId xmlns:a16="http://schemas.microsoft.com/office/drawing/2014/main" id="{5B1C8C10-661E-45E4-82C4-396256B9A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48" name="Picture 1347" descr="F-LED201 new design">
          <a:extLst>
            <a:ext uri="{FF2B5EF4-FFF2-40B4-BE49-F238E27FC236}">
              <a16:creationId xmlns:a16="http://schemas.microsoft.com/office/drawing/2014/main" id="{7129E3EA-8E3E-4887-820B-2A6583575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49" name="Picture 1347" descr="F-LED201 new design">
          <a:extLst>
            <a:ext uri="{FF2B5EF4-FFF2-40B4-BE49-F238E27FC236}">
              <a16:creationId xmlns:a16="http://schemas.microsoft.com/office/drawing/2014/main" id="{CFE4ADBE-EB48-4A48-9278-1471823E4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50" name="Picture 1347" descr="F-LED201 new design">
          <a:extLst>
            <a:ext uri="{FF2B5EF4-FFF2-40B4-BE49-F238E27FC236}">
              <a16:creationId xmlns:a16="http://schemas.microsoft.com/office/drawing/2014/main" id="{593B2AFC-740B-4A16-9BAB-2FBDEF5D3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51" name="Picture 1347" descr="F-LED201 new design">
          <a:extLst>
            <a:ext uri="{FF2B5EF4-FFF2-40B4-BE49-F238E27FC236}">
              <a16:creationId xmlns:a16="http://schemas.microsoft.com/office/drawing/2014/main" id="{F6628DBB-D328-4A23-B48B-1E9A1E7C2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52" name="Picture 1347" descr="F-LED201 new design">
          <a:extLst>
            <a:ext uri="{FF2B5EF4-FFF2-40B4-BE49-F238E27FC236}">
              <a16:creationId xmlns:a16="http://schemas.microsoft.com/office/drawing/2014/main" id="{D4EB9D87-08CD-44A3-9E66-408F034D2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53" name="Picture 1347" descr="F-LED201 new design">
          <a:extLst>
            <a:ext uri="{FF2B5EF4-FFF2-40B4-BE49-F238E27FC236}">
              <a16:creationId xmlns:a16="http://schemas.microsoft.com/office/drawing/2014/main" id="{726AAF22-E820-4EE0-95ED-F58EA5714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54" name="Picture 1347" descr="F-LED201 new design">
          <a:extLst>
            <a:ext uri="{FF2B5EF4-FFF2-40B4-BE49-F238E27FC236}">
              <a16:creationId xmlns:a16="http://schemas.microsoft.com/office/drawing/2014/main" id="{5931259E-4FE4-4CAD-BEE5-E4941F3EC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55" name="Picture 1347" descr="F-LED201 new design">
          <a:extLst>
            <a:ext uri="{FF2B5EF4-FFF2-40B4-BE49-F238E27FC236}">
              <a16:creationId xmlns:a16="http://schemas.microsoft.com/office/drawing/2014/main" id="{0AFC13B5-EC38-4F0E-96A8-0C6557FFB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56" name="Picture 1347" descr="F-LED201 new design">
          <a:extLst>
            <a:ext uri="{FF2B5EF4-FFF2-40B4-BE49-F238E27FC236}">
              <a16:creationId xmlns:a16="http://schemas.microsoft.com/office/drawing/2014/main" id="{D908E119-5B49-47D6-8EE6-DB5E378FA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57" name="Picture 1347" descr="F-LED201 new design">
          <a:extLst>
            <a:ext uri="{FF2B5EF4-FFF2-40B4-BE49-F238E27FC236}">
              <a16:creationId xmlns:a16="http://schemas.microsoft.com/office/drawing/2014/main" id="{51BE2A65-20BF-43C5-812D-F54253E19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58" name="Picture 1347" descr="F-LED201 new design">
          <a:extLst>
            <a:ext uri="{FF2B5EF4-FFF2-40B4-BE49-F238E27FC236}">
              <a16:creationId xmlns:a16="http://schemas.microsoft.com/office/drawing/2014/main" id="{97B8FA6A-1E3E-4160-AA49-8CFC3B95D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59" name="Picture 1347" descr="F-LED201 new design">
          <a:extLst>
            <a:ext uri="{FF2B5EF4-FFF2-40B4-BE49-F238E27FC236}">
              <a16:creationId xmlns:a16="http://schemas.microsoft.com/office/drawing/2014/main" id="{231B3748-9DD2-4D1C-8988-C669CAC9B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60" name="Picture 1347" descr="F-LED201 new design">
          <a:extLst>
            <a:ext uri="{FF2B5EF4-FFF2-40B4-BE49-F238E27FC236}">
              <a16:creationId xmlns:a16="http://schemas.microsoft.com/office/drawing/2014/main" id="{BCD984E6-3E6F-4041-B9F4-213ACE4432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61" name="Picture 1347" descr="F-LED201 new design">
          <a:extLst>
            <a:ext uri="{FF2B5EF4-FFF2-40B4-BE49-F238E27FC236}">
              <a16:creationId xmlns:a16="http://schemas.microsoft.com/office/drawing/2014/main" id="{31569ADD-CE8D-4635-AC7B-558807639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62" name="Picture 1347" descr="F-LED201 new design">
          <a:extLst>
            <a:ext uri="{FF2B5EF4-FFF2-40B4-BE49-F238E27FC236}">
              <a16:creationId xmlns:a16="http://schemas.microsoft.com/office/drawing/2014/main" id="{ABB18F24-DF67-4C21-9FED-BBC36022D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63" name="Picture 1347" descr="F-LED201 new design">
          <a:extLst>
            <a:ext uri="{FF2B5EF4-FFF2-40B4-BE49-F238E27FC236}">
              <a16:creationId xmlns:a16="http://schemas.microsoft.com/office/drawing/2014/main" id="{E6E091E8-F085-4D31-834A-02DAAF2AFC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64" name="Picture 1347" descr="F-LED201 new design">
          <a:extLst>
            <a:ext uri="{FF2B5EF4-FFF2-40B4-BE49-F238E27FC236}">
              <a16:creationId xmlns:a16="http://schemas.microsoft.com/office/drawing/2014/main" id="{1B4AB3B9-E76C-40C7-81BF-1E5008647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65" name="Picture 1347" descr="F-LED201 new design">
          <a:extLst>
            <a:ext uri="{FF2B5EF4-FFF2-40B4-BE49-F238E27FC236}">
              <a16:creationId xmlns:a16="http://schemas.microsoft.com/office/drawing/2014/main" id="{61A33468-9003-420D-9DDD-7DA081A3B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66" name="Picture 1347" descr="F-LED201 new design">
          <a:extLst>
            <a:ext uri="{FF2B5EF4-FFF2-40B4-BE49-F238E27FC236}">
              <a16:creationId xmlns:a16="http://schemas.microsoft.com/office/drawing/2014/main" id="{0F59C707-B6B7-49AF-A7BB-47AFE9C29A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67" name="Picture 1347" descr="F-LED201 new design">
          <a:extLst>
            <a:ext uri="{FF2B5EF4-FFF2-40B4-BE49-F238E27FC236}">
              <a16:creationId xmlns:a16="http://schemas.microsoft.com/office/drawing/2014/main" id="{83E4B28B-72EB-4F2C-9BEA-9F379ACD2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68" name="Picture 1347" descr="F-LED201 new design">
          <a:extLst>
            <a:ext uri="{FF2B5EF4-FFF2-40B4-BE49-F238E27FC236}">
              <a16:creationId xmlns:a16="http://schemas.microsoft.com/office/drawing/2014/main" id="{87DCA236-CD9B-4A93-B90E-533AC03856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69" name="Picture 1347" descr="F-LED201 new design">
          <a:extLst>
            <a:ext uri="{FF2B5EF4-FFF2-40B4-BE49-F238E27FC236}">
              <a16:creationId xmlns:a16="http://schemas.microsoft.com/office/drawing/2014/main" id="{B9CAB9FC-9436-4026-BCF5-3D0DF0493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70" name="Picture 1347" descr="F-LED201 new design">
          <a:extLst>
            <a:ext uri="{FF2B5EF4-FFF2-40B4-BE49-F238E27FC236}">
              <a16:creationId xmlns:a16="http://schemas.microsoft.com/office/drawing/2014/main" id="{9D72BF42-B087-4E43-852C-EACD95911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71" name="Picture 1347" descr="F-LED201 new design">
          <a:extLst>
            <a:ext uri="{FF2B5EF4-FFF2-40B4-BE49-F238E27FC236}">
              <a16:creationId xmlns:a16="http://schemas.microsoft.com/office/drawing/2014/main" id="{44A628EF-5559-4385-9944-9E4FD81FC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72" name="Picture 1347" descr="F-LED201 new design">
          <a:extLst>
            <a:ext uri="{FF2B5EF4-FFF2-40B4-BE49-F238E27FC236}">
              <a16:creationId xmlns:a16="http://schemas.microsoft.com/office/drawing/2014/main" id="{4EE7C255-EA01-4718-905B-15EFF1F4F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73" name="Picture 1347" descr="F-LED201 new design">
          <a:extLst>
            <a:ext uri="{FF2B5EF4-FFF2-40B4-BE49-F238E27FC236}">
              <a16:creationId xmlns:a16="http://schemas.microsoft.com/office/drawing/2014/main" id="{1CD1B757-7DC2-4EAC-924C-CCB6F7ECA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74" name="Picture 1347" descr="F-LED201 new design">
          <a:extLst>
            <a:ext uri="{FF2B5EF4-FFF2-40B4-BE49-F238E27FC236}">
              <a16:creationId xmlns:a16="http://schemas.microsoft.com/office/drawing/2014/main" id="{C8C6B59D-F30E-4CCD-BB43-128D07440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75" name="Picture 1347" descr="F-LED201 new design">
          <a:extLst>
            <a:ext uri="{FF2B5EF4-FFF2-40B4-BE49-F238E27FC236}">
              <a16:creationId xmlns:a16="http://schemas.microsoft.com/office/drawing/2014/main" id="{7108623E-9CB9-4FCB-B1F9-C9C7102FA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76" name="Picture 1347" descr="F-LED201 new design">
          <a:extLst>
            <a:ext uri="{FF2B5EF4-FFF2-40B4-BE49-F238E27FC236}">
              <a16:creationId xmlns:a16="http://schemas.microsoft.com/office/drawing/2014/main" id="{555C5B6C-098E-4A31-AF59-32C6DD304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77" name="Picture 1347" descr="F-LED201 new design">
          <a:extLst>
            <a:ext uri="{FF2B5EF4-FFF2-40B4-BE49-F238E27FC236}">
              <a16:creationId xmlns:a16="http://schemas.microsoft.com/office/drawing/2014/main" id="{ADA6ACCF-9646-42FC-A9C3-8C2BCF6E5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78" name="Picture 1347" descr="F-LED201 new design">
          <a:extLst>
            <a:ext uri="{FF2B5EF4-FFF2-40B4-BE49-F238E27FC236}">
              <a16:creationId xmlns:a16="http://schemas.microsoft.com/office/drawing/2014/main" id="{C704AFDF-9BB8-4388-A8D7-AB1CBF3E3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79" name="Picture 1347" descr="F-LED201 new design">
          <a:extLst>
            <a:ext uri="{FF2B5EF4-FFF2-40B4-BE49-F238E27FC236}">
              <a16:creationId xmlns:a16="http://schemas.microsoft.com/office/drawing/2014/main" id="{503BD71B-6DF2-4C44-B86A-716254A0D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80" name="Picture 1347" descr="F-LED201 new design">
          <a:extLst>
            <a:ext uri="{FF2B5EF4-FFF2-40B4-BE49-F238E27FC236}">
              <a16:creationId xmlns:a16="http://schemas.microsoft.com/office/drawing/2014/main" id="{AD5C1D26-1518-4029-8B07-DADBB60C7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81" name="Picture 1347" descr="F-LED201 new design">
          <a:extLst>
            <a:ext uri="{FF2B5EF4-FFF2-40B4-BE49-F238E27FC236}">
              <a16:creationId xmlns:a16="http://schemas.microsoft.com/office/drawing/2014/main" id="{797397B9-49A4-401F-B79A-15D0B59E65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82" name="Picture 1347" descr="F-LED201 new design">
          <a:extLst>
            <a:ext uri="{FF2B5EF4-FFF2-40B4-BE49-F238E27FC236}">
              <a16:creationId xmlns:a16="http://schemas.microsoft.com/office/drawing/2014/main" id="{4133BDEE-0FA0-42D9-8122-7D67FED51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83" name="Picture 1347" descr="F-LED201 new design">
          <a:extLst>
            <a:ext uri="{FF2B5EF4-FFF2-40B4-BE49-F238E27FC236}">
              <a16:creationId xmlns:a16="http://schemas.microsoft.com/office/drawing/2014/main" id="{247E9A5F-DD8A-4699-9266-8F3CB07F7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84" name="Picture 1347" descr="F-LED201 new design">
          <a:extLst>
            <a:ext uri="{FF2B5EF4-FFF2-40B4-BE49-F238E27FC236}">
              <a16:creationId xmlns:a16="http://schemas.microsoft.com/office/drawing/2014/main" id="{58C9D6D7-9401-44DF-9FDE-A4CED9D35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85" name="Picture 1347" descr="F-LED201 new design">
          <a:extLst>
            <a:ext uri="{FF2B5EF4-FFF2-40B4-BE49-F238E27FC236}">
              <a16:creationId xmlns:a16="http://schemas.microsoft.com/office/drawing/2014/main" id="{A4A7E4E3-9589-4C57-B332-29FFB9C5A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86" name="Picture 1347" descr="F-LED201 new design">
          <a:extLst>
            <a:ext uri="{FF2B5EF4-FFF2-40B4-BE49-F238E27FC236}">
              <a16:creationId xmlns:a16="http://schemas.microsoft.com/office/drawing/2014/main" id="{B77BEF4A-1091-4C0C-B933-88047CFE4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87" name="Picture 1347" descr="F-LED201 new design">
          <a:extLst>
            <a:ext uri="{FF2B5EF4-FFF2-40B4-BE49-F238E27FC236}">
              <a16:creationId xmlns:a16="http://schemas.microsoft.com/office/drawing/2014/main" id="{C1293538-0EDC-463A-91A9-1CFFBEE8C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88" name="Picture 1347" descr="F-LED201 new design">
          <a:extLst>
            <a:ext uri="{FF2B5EF4-FFF2-40B4-BE49-F238E27FC236}">
              <a16:creationId xmlns:a16="http://schemas.microsoft.com/office/drawing/2014/main" id="{05D36F1D-B4C0-4BC5-9E95-C12BD4AA7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89" name="Picture 1347" descr="F-LED201 new design">
          <a:extLst>
            <a:ext uri="{FF2B5EF4-FFF2-40B4-BE49-F238E27FC236}">
              <a16:creationId xmlns:a16="http://schemas.microsoft.com/office/drawing/2014/main" id="{D24413D8-5829-44E3-B3EA-F6409A1D4C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90" name="Picture 1347" descr="F-LED201 new design">
          <a:extLst>
            <a:ext uri="{FF2B5EF4-FFF2-40B4-BE49-F238E27FC236}">
              <a16:creationId xmlns:a16="http://schemas.microsoft.com/office/drawing/2014/main" id="{08E0C23F-B9C4-4E33-85D8-87ACB5B13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91" name="Picture 1347" descr="F-LED201 new design">
          <a:extLst>
            <a:ext uri="{FF2B5EF4-FFF2-40B4-BE49-F238E27FC236}">
              <a16:creationId xmlns:a16="http://schemas.microsoft.com/office/drawing/2014/main" id="{24AC6D95-2EF9-4A76-84A2-E6A77854E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92" name="Picture 1347" descr="F-LED201 new design">
          <a:extLst>
            <a:ext uri="{FF2B5EF4-FFF2-40B4-BE49-F238E27FC236}">
              <a16:creationId xmlns:a16="http://schemas.microsoft.com/office/drawing/2014/main" id="{A73AD458-8A0C-4227-B0B4-63D484D69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93" name="Picture 1347" descr="F-LED201 new design">
          <a:extLst>
            <a:ext uri="{FF2B5EF4-FFF2-40B4-BE49-F238E27FC236}">
              <a16:creationId xmlns:a16="http://schemas.microsoft.com/office/drawing/2014/main" id="{8035A86C-7D2D-4304-8042-30B857CDA6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94" name="Picture 1347" descr="F-LED201 new design">
          <a:extLst>
            <a:ext uri="{FF2B5EF4-FFF2-40B4-BE49-F238E27FC236}">
              <a16:creationId xmlns:a16="http://schemas.microsoft.com/office/drawing/2014/main" id="{4FA8E15E-E19C-4BB1-B90C-24C34ACD4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95" name="Picture 1347" descr="F-LED201 new design">
          <a:extLst>
            <a:ext uri="{FF2B5EF4-FFF2-40B4-BE49-F238E27FC236}">
              <a16:creationId xmlns:a16="http://schemas.microsoft.com/office/drawing/2014/main" id="{B7FE9540-A9FA-4541-A26D-D2EA08882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96" name="Picture 1347" descr="F-LED201 new design">
          <a:extLst>
            <a:ext uri="{FF2B5EF4-FFF2-40B4-BE49-F238E27FC236}">
              <a16:creationId xmlns:a16="http://schemas.microsoft.com/office/drawing/2014/main" id="{DA4AB961-A5B8-4786-A15B-D55087FDA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97" name="Picture 1347" descr="F-LED201 new design">
          <a:extLst>
            <a:ext uri="{FF2B5EF4-FFF2-40B4-BE49-F238E27FC236}">
              <a16:creationId xmlns:a16="http://schemas.microsoft.com/office/drawing/2014/main" id="{5C893819-F9DB-48A8-9EF8-8521F179D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98" name="Picture 1347" descr="F-LED201 new design">
          <a:extLst>
            <a:ext uri="{FF2B5EF4-FFF2-40B4-BE49-F238E27FC236}">
              <a16:creationId xmlns:a16="http://schemas.microsoft.com/office/drawing/2014/main" id="{50C97CAB-9419-4DDA-884F-3E2A3F5FC9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699" name="Picture 1347" descr="F-LED201 new design">
          <a:extLst>
            <a:ext uri="{FF2B5EF4-FFF2-40B4-BE49-F238E27FC236}">
              <a16:creationId xmlns:a16="http://schemas.microsoft.com/office/drawing/2014/main" id="{806ABC4B-CCD5-4143-ADEB-79D587237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00" name="Picture 1347" descr="F-LED201 new design">
          <a:extLst>
            <a:ext uri="{FF2B5EF4-FFF2-40B4-BE49-F238E27FC236}">
              <a16:creationId xmlns:a16="http://schemas.microsoft.com/office/drawing/2014/main" id="{7F8C6269-A493-45CD-A3B0-4BF56C742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01" name="Picture 1347" descr="F-LED201 new design">
          <a:extLst>
            <a:ext uri="{FF2B5EF4-FFF2-40B4-BE49-F238E27FC236}">
              <a16:creationId xmlns:a16="http://schemas.microsoft.com/office/drawing/2014/main" id="{9A9233D6-B5A4-4E41-B100-E2FF86841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02" name="Picture 1347" descr="F-LED201 new design">
          <a:extLst>
            <a:ext uri="{FF2B5EF4-FFF2-40B4-BE49-F238E27FC236}">
              <a16:creationId xmlns:a16="http://schemas.microsoft.com/office/drawing/2014/main" id="{3308C731-C860-4CFA-B7C2-899514FEB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03" name="Picture 1347" descr="F-LED201 new design">
          <a:extLst>
            <a:ext uri="{FF2B5EF4-FFF2-40B4-BE49-F238E27FC236}">
              <a16:creationId xmlns:a16="http://schemas.microsoft.com/office/drawing/2014/main" id="{A2BD538A-4638-4AA6-B6D4-BCF08C5AA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04" name="Picture 1347" descr="F-LED201 new design">
          <a:extLst>
            <a:ext uri="{FF2B5EF4-FFF2-40B4-BE49-F238E27FC236}">
              <a16:creationId xmlns:a16="http://schemas.microsoft.com/office/drawing/2014/main" id="{2E2510B7-2869-41D0-BDD4-2060DA0B9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05" name="Picture 1347" descr="F-LED201 new design">
          <a:extLst>
            <a:ext uri="{FF2B5EF4-FFF2-40B4-BE49-F238E27FC236}">
              <a16:creationId xmlns:a16="http://schemas.microsoft.com/office/drawing/2014/main" id="{333DF06D-E71A-4146-90EC-B2BF49324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06" name="Picture 1347" descr="F-LED201 new design">
          <a:extLst>
            <a:ext uri="{FF2B5EF4-FFF2-40B4-BE49-F238E27FC236}">
              <a16:creationId xmlns:a16="http://schemas.microsoft.com/office/drawing/2014/main" id="{688312CD-2A67-48B4-A0CA-D43620729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07" name="Picture 1347" descr="F-LED201 new design">
          <a:extLst>
            <a:ext uri="{FF2B5EF4-FFF2-40B4-BE49-F238E27FC236}">
              <a16:creationId xmlns:a16="http://schemas.microsoft.com/office/drawing/2014/main" id="{B0EB33CC-29C1-4802-AF1C-141E47FDB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08" name="Picture 1347" descr="F-LED201 new design">
          <a:extLst>
            <a:ext uri="{FF2B5EF4-FFF2-40B4-BE49-F238E27FC236}">
              <a16:creationId xmlns:a16="http://schemas.microsoft.com/office/drawing/2014/main" id="{F095BF4E-AFC2-4E29-8381-230E6241B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09" name="Picture 1347" descr="F-LED201 new design">
          <a:extLst>
            <a:ext uri="{FF2B5EF4-FFF2-40B4-BE49-F238E27FC236}">
              <a16:creationId xmlns:a16="http://schemas.microsoft.com/office/drawing/2014/main" id="{C21E14AD-95F4-405E-AF8C-62CA7C041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10" name="Picture 1347" descr="F-LED201 new design">
          <a:extLst>
            <a:ext uri="{FF2B5EF4-FFF2-40B4-BE49-F238E27FC236}">
              <a16:creationId xmlns:a16="http://schemas.microsoft.com/office/drawing/2014/main" id="{CB7F5E86-9736-4159-B85E-3FC92F88A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11" name="Picture 1347" descr="F-LED201 new design">
          <a:extLst>
            <a:ext uri="{FF2B5EF4-FFF2-40B4-BE49-F238E27FC236}">
              <a16:creationId xmlns:a16="http://schemas.microsoft.com/office/drawing/2014/main" id="{BF77CADB-9D16-4B96-83E9-33CBF780E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12" name="Picture 1347" descr="F-LED201 new design">
          <a:extLst>
            <a:ext uri="{FF2B5EF4-FFF2-40B4-BE49-F238E27FC236}">
              <a16:creationId xmlns:a16="http://schemas.microsoft.com/office/drawing/2014/main" id="{1B402707-1C78-4DA3-9A78-4DCAE601B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13" name="Picture 1347" descr="F-LED201 new design">
          <a:extLst>
            <a:ext uri="{FF2B5EF4-FFF2-40B4-BE49-F238E27FC236}">
              <a16:creationId xmlns:a16="http://schemas.microsoft.com/office/drawing/2014/main" id="{D25D82D0-8181-49E8-A56F-4595C5B81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14" name="Picture 1347" descr="F-LED201 new design">
          <a:extLst>
            <a:ext uri="{FF2B5EF4-FFF2-40B4-BE49-F238E27FC236}">
              <a16:creationId xmlns:a16="http://schemas.microsoft.com/office/drawing/2014/main" id="{9508591A-0EE3-4DBB-A72C-B903A4689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15" name="Picture 1347" descr="F-LED201 new design">
          <a:extLst>
            <a:ext uri="{FF2B5EF4-FFF2-40B4-BE49-F238E27FC236}">
              <a16:creationId xmlns:a16="http://schemas.microsoft.com/office/drawing/2014/main" id="{CCCBEF5A-3036-443F-82F0-B4446AA48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16" name="Picture 1347" descr="F-LED201 new design">
          <a:extLst>
            <a:ext uri="{FF2B5EF4-FFF2-40B4-BE49-F238E27FC236}">
              <a16:creationId xmlns:a16="http://schemas.microsoft.com/office/drawing/2014/main" id="{2A292E9F-262B-400E-9489-72B46EE946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17" name="Picture 1347" descr="F-LED201 new design">
          <a:extLst>
            <a:ext uri="{FF2B5EF4-FFF2-40B4-BE49-F238E27FC236}">
              <a16:creationId xmlns:a16="http://schemas.microsoft.com/office/drawing/2014/main" id="{5522033B-49C4-44E2-A67B-B6ACFA0C7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18" name="Picture 1347" descr="F-LED201 new design">
          <a:extLst>
            <a:ext uri="{FF2B5EF4-FFF2-40B4-BE49-F238E27FC236}">
              <a16:creationId xmlns:a16="http://schemas.microsoft.com/office/drawing/2014/main" id="{2F0C2638-A5AC-4211-A748-5C449C0C46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19" name="Picture 1347" descr="F-LED201 new design">
          <a:extLst>
            <a:ext uri="{FF2B5EF4-FFF2-40B4-BE49-F238E27FC236}">
              <a16:creationId xmlns:a16="http://schemas.microsoft.com/office/drawing/2014/main" id="{FA6C0A1F-1EF9-4517-99F0-6610698FC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20" name="Picture 1347" descr="F-LED201 new design">
          <a:extLst>
            <a:ext uri="{FF2B5EF4-FFF2-40B4-BE49-F238E27FC236}">
              <a16:creationId xmlns:a16="http://schemas.microsoft.com/office/drawing/2014/main" id="{F565A961-2637-4A0B-BADF-DB3A9BF3D7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21" name="Picture 1347" descr="F-LED201 new design">
          <a:extLst>
            <a:ext uri="{FF2B5EF4-FFF2-40B4-BE49-F238E27FC236}">
              <a16:creationId xmlns:a16="http://schemas.microsoft.com/office/drawing/2014/main" id="{82A70247-1405-4A8C-9329-85C033E4E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22" name="Picture 1347" descr="F-LED201 new design">
          <a:extLst>
            <a:ext uri="{FF2B5EF4-FFF2-40B4-BE49-F238E27FC236}">
              <a16:creationId xmlns:a16="http://schemas.microsoft.com/office/drawing/2014/main" id="{E6592CD7-FA88-43CB-9BF8-95EB56DBEB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23" name="Picture 1347" descr="F-LED201 new design">
          <a:extLst>
            <a:ext uri="{FF2B5EF4-FFF2-40B4-BE49-F238E27FC236}">
              <a16:creationId xmlns:a16="http://schemas.microsoft.com/office/drawing/2014/main" id="{0BCD7263-D928-4FA6-A34C-4624A5C89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24" name="Picture 1347" descr="F-LED201 new design">
          <a:extLst>
            <a:ext uri="{FF2B5EF4-FFF2-40B4-BE49-F238E27FC236}">
              <a16:creationId xmlns:a16="http://schemas.microsoft.com/office/drawing/2014/main" id="{7730AFC3-CCDD-4036-BD74-A96286459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25" name="Picture 1347" descr="F-LED201 new design">
          <a:extLst>
            <a:ext uri="{FF2B5EF4-FFF2-40B4-BE49-F238E27FC236}">
              <a16:creationId xmlns:a16="http://schemas.microsoft.com/office/drawing/2014/main" id="{946E0229-4DF7-4129-A49A-0D773278E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26" name="Picture 1347" descr="F-LED201 new design">
          <a:extLst>
            <a:ext uri="{FF2B5EF4-FFF2-40B4-BE49-F238E27FC236}">
              <a16:creationId xmlns:a16="http://schemas.microsoft.com/office/drawing/2014/main" id="{1EC9EFF5-B954-49E3-8760-B0050DB48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27" name="Picture 1347" descr="F-LED201 new design">
          <a:extLst>
            <a:ext uri="{FF2B5EF4-FFF2-40B4-BE49-F238E27FC236}">
              <a16:creationId xmlns:a16="http://schemas.microsoft.com/office/drawing/2014/main" id="{0F1001BF-E2E5-449C-B794-9C5367800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28" name="Picture 1347" descr="F-LED201 new design">
          <a:extLst>
            <a:ext uri="{FF2B5EF4-FFF2-40B4-BE49-F238E27FC236}">
              <a16:creationId xmlns:a16="http://schemas.microsoft.com/office/drawing/2014/main" id="{E9FA6654-E290-42E1-88D7-244B7A97E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29" name="Picture 1347" descr="F-LED201 new design">
          <a:extLst>
            <a:ext uri="{FF2B5EF4-FFF2-40B4-BE49-F238E27FC236}">
              <a16:creationId xmlns:a16="http://schemas.microsoft.com/office/drawing/2014/main" id="{96CA7A1D-381C-4CD0-B492-31A081325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30" name="Picture 1347" descr="F-LED201 new design">
          <a:extLst>
            <a:ext uri="{FF2B5EF4-FFF2-40B4-BE49-F238E27FC236}">
              <a16:creationId xmlns:a16="http://schemas.microsoft.com/office/drawing/2014/main" id="{B43022D6-7B84-478B-A61E-EEF8522B8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31" name="Picture 1347" descr="F-LED201 new design">
          <a:extLst>
            <a:ext uri="{FF2B5EF4-FFF2-40B4-BE49-F238E27FC236}">
              <a16:creationId xmlns:a16="http://schemas.microsoft.com/office/drawing/2014/main" id="{827F4854-702D-459C-BE34-4BEE3B8A7B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32" name="Picture 1347" descr="F-LED201 new design">
          <a:extLst>
            <a:ext uri="{FF2B5EF4-FFF2-40B4-BE49-F238E27FC236}">
              <a16:creationId xmlns:a16="http://schemas.microsoft.com/office/drawing/2014/main" id="{4929FC46-C419-495E-A142-8BF2C34D82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33" name="Picture 1347" descr="F-LED201 new design">
          <a:extLst>
            <a:ext uri="{FF2B5EF4-FFF2-40B4-BE49-F238E27FC236}">
              <a16:creationId xmlns:a16="http://schemas.microsoft.com/office/drawing/2014/main" id="{0C4FEB02-CE78-4EF4-B176-1A1F0F296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34" name="Picture 1347" descr="F-LED201 new design">
          <a:extLst>
            <a:ext uri="{FF2B5EF4-FFF2-40B4-BE49-F238E27FC236}">
              <a16:creationId xmlns:a16="http://schemas.microsoft.com/office/drawing/2014/main" id="{4739F932-D002-4C46-8AA2-4F8A7AB40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35" name="Picture 1347" descr="F-LED201 new design">
          <a:extLst>
            <a:ext uri="{FF2B5EF4-FFF2-40B4-BE49-F238E27FC236}">
              <a16:creationId xmlns:a16="http://schemas.microsoft.com/office/drawing/2014/main" id="{2C38B18B-E7D1-46FA-A06C-E2B8365DF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36" name="Picture 1347" descr="F-LED201 new design">
          <a:extLst>
            <a:ext uri="{FF2B5EF4-FFF2-40B4-BE49-F238E27FC236}">
              <a16:creationId xmlns:a16="http://schemas.microsoft.com/office/drawing/2014/main" id="{4EF31104-5B6B-4FB3-8619-D536498BA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37" name="Picture 1347" descr="F-LED201 new design">
          <a:extLst>
            <a:ext uri="{FF2B5EF4-FFF2-40B4-BE49-F238E27FC236}">
              <a16:creationId xmlns:a16="http://schemas.microsoft.com/office/drawing/2014/main" id="{2E614C93-0F0A-4074-8F3F-9A0FD83A4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38" name="Picture 1347" descr="F-LED201 new design">
          <a:extLst>
            <a:ext uri="{FF2B5EF4-FFF2-40B4-BE49-F238E27FC236}">
              <a16:creationId xmlns:a16="http://schemas.microsoft.com/office/drawing/2014/main" id="{6250D339-438C-4827-A349-9F015A760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39" name="Picture 1347" descr="F-LED201 new design">
          <a:extLst>
            <a:ext uri="{FF2B5EF4-FFF2-40B4-BE49-F238E27FC236}">
              <a16:creationId xmlns:a16="http://schemas.microsoft.com/office/drawing/2014/main" id="{04333122-F28B-49EC-87A5-EF3B9764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40" name="Picture 1347" descr="F-LED201 new design">
          <a:extLst>
            <a:ext uri="{FF2B5EF4-FFF2-40B4-BE49-F238E27FC236}">
              <a16:creationId xmlns:a16="http://schemas.microsoft.com/office/drawing/2014/main" id="{6780C7AD-8BA0-4373-AD2F-91CFC5740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41" name="Picture 1347" descr="F-LED201 new design">
          <a:extLst>
            <a:ext uri="{FF2B5EF4-FFF2-40B4-BE49-F238E27FC236}">
              <a16:creationId xmlns:a16="http://schemas.microsoft.com/office/drawing/2014/main" id="{039A9BC9-FD9B-4506-B7D1-8E6A644C1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42" name="Picture 1347" descr="F-LED201 new design">
          <a:extLst>
            <a:ext uri="{FF2B5EF4-FFF2-40B4-BE49-F238E27FC236}">
              <a16:creationId xmlns:a16="http://schemas.microsoft.com/office/drawing/2014/main" id="{766C281C-916A-4B45-ACC4-593B4BCDB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43" name="Picture 1347" descr="F-LED201 new design">
          <a:extLst>
            <a:ext uri="{FF2B5EF4-FFF2-40B4-BE49-F238E27FC236}">
              <a16:creationId xmlns:a16="http://schemas.microsoft.com/office/drawing/2014/main" id="{825986DA-EAEF-4EE6-A456-447BEBF81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44" name="Picture 1347" descr="F-LED201 new design">
          <a:extLst>
            <a:ext uri="{FF2B5EF4-FFF2-40B4-BE49-F238E27FC236}">
              <a16:creationId xmlns:a16="http://schemas.microsoft.com/office/drawing/2014/main" id="{16975A22-EFA8-4967-9ADC-1DD47DD6EE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45" name="Picture 1347" descr="F-LED201 new design">
          <a:extLst>
            <a:ext uri="{FF2B5EF4-FFF2-40B4-BE49-F238E27FC236}">
              <a16:creationId xmlns:a16="http://schemas.microsoft.com/office/drawing/2014/main" id="{5725D6BB-D36F-4215-9CFC-20EF2C40F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46" name="Picture 1347" descr="F-LED201 new design">
          <a:extLst>
            <a:ext uri="{FF2B5EF4-FFF2-40B4-BE49-F238E27FC236}">
              <a16:creationId xmlns:a16="http://schemas.microsoft.com/office/drawing/2014/main" id="{560DEC70-A884-4420-A6FE-BF5F52157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47" name="Picture 1347" descr="F-LED201 new design">
          <a:extLst>
            <a:ext uri="{FF2B5EF4-FFF2-40B4-BE49-F238E27FC236}">
              <a16:creationId xmlns:a16="http://schemas.microsoft.com/office/drawing/2014/main" id="{E8072AE9-77ED-4E7E-8FFE-2E3D0BBE9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48" name="Picture 1347" descr="F-LED201 new design">
          <a:extLst>
            <a:ext uri="{FF2B5EF4-FFF2-40B4-BE49-F238E27FC236}">
              <a16:creationId xmlns:a16="http://schemas.microsoft.com/office/drawing/2014/main" id="{6E372855-40F8-432C-B2C3-A6C8107DAA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49" name="Picture 1347" descr="F-LED201 new design">
          <a:extLst>
            <a:ext uri="{FF2B5EF4-FFF2-40B4-BE49-F238E27FC236}">
              <a16:creationId xmlns:a16="http://schemas.microsoft.com/office/drawing/2014/main" id="{FDBB006F-5C7B-4DA3-BAB3-13A2CF5AC6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50" name="Picture 1347" descr="F-LED201 new design">
          <a:extLst>
            <a:ext uri="{FF2B5EF4-FFF2-40B4-BE49-F238E27FC236}">
              <a16:creationId xmlns:a16="http://schemas.microsoft.com/office/drawing/2014/main" id="{5E1294F4-5A87-4A65-925F-1423E1594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51" name="Picture 1347" descr="F-LED201 new design">
          <a:extLst>
            <a:ext uri="{FF2B5EF4-FFF2-40B4-BE49-F238E27FC236}">
              <a16:creationId xmlns:a16="http://schemas.microsoft.com/office/drawing/2014/main" id="{BF3BE7F4-BD8C-496E-AE24-839E76ECB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52" name="Picture 1347" descr="F-LED201 new design">
          <a:extLst>
            <a:ext uri="{FF2B5EF4-FFF2-40B4-BE49-F238E27FC236}">
              <a16:creationId xmlns:a16="http://schemas.microsoft.com/office/drawing/2014/main" id="{C12B0790-9356-4681-A6F5-9B94D92603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53" name="Picture 1347" descr="F-LED201 new design">
          <a:extLst>
            <a:ext uri="{FF2B5EF4-FFF2-40B4-BE49-F238E27FC236}">
              <a16:creationId xmlns:a16="http://schemas.microsoft.com/office/drawing/2014/main" id="{60AD4E5E-6D3D-4754-8AA5-7D2D26523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54" name="Picture 1347" descr="F-LED201 new design">
          <a:extLst>
            <a:ext uri="{FF2B5EF4-FFF2-40B4-BE49-F238E27FC236}">
              <a16:creationId xmlns:a16="http://schemas.microsoft.com/office/drawing/2014/main" id="{144D58D0-9C07-459B-AF35-98DB924D1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55" name="Picture 1347" descr="F-LED201 new design">
          <a:extLst>
            <a:ext uri="{FF2B5EF4-FFF2-40B4-BE49-F238E27FC236}">
              <a16:creationId xmlns:a16="http://schemas.microsoft.com/office/drawing/2014/main" id="{D0D18824-6F84-4325-BE6E-66E1678DE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56" name="Picture 1347" descr="F-LED201 new design">
          <a:extLst>
            <a:ext uri="{FF2B5EF4-FFF2-40B4-BE49-F238E27FC236}">
              <a16:creationId xmlns:a16="http://schemas.microsoft.com/office/drawing/2014/main" id="{7E8DEAC9-203B-4EAB-BB6F-D6407E82A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57" name="Picture 1347" descr="F-LED201 new design">
          <a:extLst>
            <a:ext uri="{FF2B5EF4-FFF2-40B4-BE49-F238E27FC236}">
              <a16:creationId xmlns:a16="http://schemas.microsoft.com/office/drawing/2014/main" id="{4C6512C6-B57A-49D2-8765-1DA6BEF45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58" name="Picture 1347" descr="F-LED201 new design">
          <a:extLst>
            <a:ext uri="{FF2B5EF4-FFF2-40B4-BE49-F238E27FC236}">
              <a16:creationId xmlns:a16="http://schemas.microsoft.com/office/drawing/2014/main" id="{FC5E330B-635D-4C24-A90A-6DE26C5892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59" name="Picture 1347" descr="F-LED201 new design">
          <a:extLst>
            <a:ext uri="{FF2B5EF4-FFF2-40B4-BE49-F238E27FC236}">
              <a16:creationId xmlns:a16="http://schemas.microsoft.com/office/drawing/2014/main" id="{DA2C5AB5-5CA4-40D5-8E2D-2264F11EC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60" name="Picture 1347" descr="F-LED201 new design">
          <a:extLst>
            <a:ext uri="{FF2B5EF4-FFF2-40B4-BE49-F238E27FC236}">
              <a16:creationId xmlns:a16="http://schemas.microsoft.com/office/drawing/2014/main" id="{E8EA8547-693D-4FB0-BF2D-A60C8CB00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61" name="Picture 1347" descr="F-LED201 new design">
          <a:extLst>
            <a:ext uri="{FF2B5EF4-FFF2-40B4-BE49-F238E27FC236}">
              <a16:creationId xmlns:a16="http://schemas.microsoft.com/office/drawing/2014/main" id="{9E4AD7DE-0D8A-47A7-925B-37D04E0C0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62" name="Picture 1347" descr="F-LED201 new design">
          <a:extLst>
            <a:ext uri="{FF2B5EF4-FFF2-40B4-BE49-F238E27FC236}">
              <a16:creationId xmlns:a16="http://schemas.microsoft.com/office/drawing/2014/main" id="{B1F2EF2D-3FAC-47B7-9673-B148FBB86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63" name="Picture 1347" descr="F-LED201 new design">
          <a:extLst>
            <a:ext uri="{FF2B5EF4-FFF2-40B4-BE49-F238E27FC236}">
              <a16:creationId xmlns:a16="http://schemas.microsoft.com/office/drawing/2014/main" id="{6A778949-2678-4FEF-A759-1F3C7E51E6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64" name="Picture 1347" descr="F-LED201 new design">
          <a:extLst>
            <a:ext uri="{FF2B5EF4-FFF2-40B4-BE49-F238E27FC236}">
              <a16:creationId xmlns:a16="http://schemas.microsoft.com/office/drawing/2014/main" id="{75BB4B0A-AE95-400F-880E-16A9DA220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65" name="Picture 1347" descr="F-LED201 new design">
          <a:extLst>
            <a:ext uri="{FF2B5EF4-FFF2-40B4-BE49-F238E27FC236}">
              <a16:creationId xmlns:a16="http://schemas.microsoft.com/office/drawing/2014/main" id="{BA5DC281-C005-4DAB-8B69-3AF4C7E3D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66" name="Picture 1347" descr="F-LED201 new design">
          <a:extLst>
            <a:ext uri="{FF2B5EF4-FFF2-40B4-BE49-F238E27FC236}">
              <a16:creationId xmlns:a16="http://schemas.microsoft.com/office/drawing/2014/main" id="{D6200595-E40D-4E17-91C1-1A5890A97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67" name="Picture 1347" descr="F-LED201 new design">
          <a:extLst>
            <a:ext uri="{FF2B5EF4-FFF2-40B4-BE49-F238E27FC236}">
              <a16:creationId xmlns:a16="http://schemas.microsoft.com/office/drawing/2014/main" id="{B2BF115A-B0EE-4A53-BEC6-1B3CF4921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68" name="Picture 1347" descr="F-LED201 new design">
          <a:extLst>
            <a:ext uri="{FF2B5EF4-FFF2-40B4-BE49-F238E27FC236}">
              <a16:creationId xmlns:a16="http://schemas.microsoft.com/office/drawing/2014/main" id="{E880869C-E868-430B-888B-7A8128B50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69" name="Picture 1347" descr="F-LED201 new design">
          <a:extLst>
            <a:ext uri="{FF2B5EF4-FFF2-40B4-BE49-F238E27FC236}">
              <a16:creationId xmlns:a16="http://schemas.microsoft.com/office/drawing/2014/main" id="{89FF4A9F-870A-40DC-BA8B-305A55D89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70" name="Picture 1347" descr="F-LED201 new design">
          <a:extLst>
            <a:ext uri="{FF2B5EF4-FFF2-40B4-BE49-F238E27FC236}">
              <a16:creationId xmlns:a16="http://schemas.microsoft.com/office/drawing/2014/main" id="{15818A72-CFC4-470F-8B7B-68C8FA4AB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71" name="Picture 1347" descr="F-LED201 new design">
          <a:extLst>
            <a:ext uri="{FF2B5EF4-FFF2-40B4-BE49-F238E27FC236}">
              <a16:creationId xmlns:a16="http://schemas.microsoft.com/office/drawing/2014/main" id="{3307D645-D197-4F5B-B82F-C177F4378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72" name="Picture 1347" descr="F-LED201 new design">
          <a:extLst>
            <a:ext uri="{FF2B5EF4-FFF2-40B4-BE49-F238E27FC236}">
              <a16:creationId xmlns:a16="http://schemas.microsoft.com/office/drawing/2014/main" id="{935C0F5F-1A5A-4BCF-892B-9ED37854E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73" name="Picture 1347" descr="F-LED201 new design">
          <a:extLst>
            <a:ext uri="{FF2B5EF4-FFF2-40B4-BE49-F238E27FC236}">
              <a16:creationId xmlns:a16="http://schemas.microsoft.com/office/drawing/2014/main" id="{DA2F0B7F-BD37-40F6-BC1B-C33BEB9B5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74" name="Picture 1347" descr="F-LED201 new design">
          <a:extLst>
            <a:ext uri="{FF2B5EF4-FFF2-40B4-BE49-F238E27FC236}">
              <a16:creationId xmlns:a16="http://schemas.microsoft.com/office/drawing/2014/main" id="{CA5B85AA-0312-4973-97DA-71D3CE303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75" name="Picture 1347" descr="F-LED201 new design">
          <a:extLst>
            <a:ext uri="{FF2B5EF4-FFF2-40B4-BE49-F238E27FC236}">
              <a16:creationId xmlns:a16="http://schemas.microsoft.com/office/drawing/2014/main" id="{AA0E99F1-0A61-4E18-8B4B-BE55218DD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76" name="Picture 1347" descr="F-LED201 new design">
          <a:extLst>
            <a:ext uri="{FF2B5EF4-FFF2-40B4-BE49-F238E27FC236}">
              <a16:creationId xmlns:a16="http://schemas.microsoft.com/office/drawing/2014/main" id="{8251C3D9-FE31-45DA-9EE5-B622472F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77" name="Picture 1347" descr="F-LED201 new design">
          <a:extLst>
            <a:ext uri="{FF2B5EF4-FFF2-40B4-BE49-F238E27FC236}">
              <a16:creationId xmlns:a16="http://schemas.microsoft.com/office/drawing/2014/main" id="{9DDDB6B7-8A14-485B-874C-57E363C35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78" name="Picture 1347" descr="F-LED201 new design">
          <a:extLst>
            <a:ext uri="{FF2B5EF4-FFF2-40B4-BE49-F238E27FC236}">
              <a16:creationId xmlns:a16="http://schemas.microsoft.com/office/drawing/2014/main" id="{61431265-3D8D-4AD0-8D1F-AE6DF55BB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79" name="Picture 1347" descr="F-LED201 new design">
          <a:extLst>
            <a:ext uri="{FF2B5EF4-FFF2-40B4-BE49-F238E27FC236}">
              <a16:creationId xmlns:a16="http://schemas.microsoft.com/office/drawing/2014/main" id="{DACF8AAD-016C-4962-AB10-2F015761F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80" name="Picture 1347" descr="F-LED201 new design">
          <a:extLst>
            <a:ext uri="{FF2B5EF4-FFF2-40B4-BE49-F238E27FC236}">
              <a16:creationId xmlns:a16="http://schemas.microsoft.com/office/drawing/2014/main" id="{89584B2B-7835-4D3B-B019-FCE523098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81" name="Picture 1347" descr="F-LED201 new design">
          <a:extLst>
            <a:ext uri="{FF2B5EF4-FFF2-40B4-BE49-F238E27FC236}">
              <a16:creationId xmlns:a16="http://schemas.microsoft.com/office/drawing/2014/main" id="{33F58FF3-9D48-4165-BD50-D5C50F9D1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82" name="Picture 1347" descr="F-LED201 new design">
          <a:extLst>
            <a:ext uri="{FF2B5EF4-FFF2-40B4-BE49-F238E27FC236}">
              <a16:creationId xmlns:a16="http://schemas.microsoft.com/office/drawing/2014/main" id="{5BC9EC7C-65DD-40EE-B832-A2B938EE9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83" name="Picture 1347" descr="F-LED201 new design">
          <a:extLst>
            <a:ext uri="{FF2B5EF4-FFF2-40B4-BE49-F238E27FC236}">
              <a16:creationId xmlns:a16="http://schemas.microsoft.com/office/drawing/2014/main" id="{B421615D-00DF-42C4-B438-EFFACC231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84" name="Picture 1347" descr="F-LED201 new design">
          <a:extLst>
            <a:ext uri="{FF2B5EF4-FFF2-40B4-BE49-F238E27FC236}">
              <a16:creationId xmlns:a16="http://schemas.microsoft.com/office/drawing/2014/main" id="{B37D4C85-EE9F-4920-9542-8F1CBA2844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85" name="Picture 1347" descr="F-LED201 new design">
          <a:extLst>
            <a:ext uri="{FF2B5EF4-FFF2-40B4-BE49-F238E27FC236}">
              <a16:creationId xmlns:a16="http://schemas.microsoft.com/office/drawing/2014/main" id="{BD2681AA-2016-494A-8A38-AF46B482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86" name="Picture 1347" descr="F-LED201 new design">
          <a:extLst>
            <a:ext uri="{FF2B5EF4-FFF2-40B4-BE49-F238E27FC236}">
              <a16:creationId xmlns:a16="http://schemas.microsoft.com/office/drawing/2014/main" id="{EFEF024E-51FA-4026-8225-2C130C46D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87" name="Picture 1347" descr="F-LED201 new design">
          <a:extLst>
            <a:ext uri="{FF2B5EF4-FFF2-40B4-BE49-F238E27FC236}">
              <a16:creationId xmlns:a16="http://schemas.microsoft.com/office/drawing/2014/main" id="{B74692BB-9092-44BB-B5D5-2BFBE365E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88" name="Picture 1347" descr="F-LED201 new design">
          <a:extLst>
            <a:ext uri="{FF2B5EF4-FFF2-40B4-BE49-F238E27FC236}">
              <a16:creationId xmlns:a16="http://schemas.microsoft.com/office/drawing/2014/main" id="{4F0C7B7F-8F5B-4340-A117-AB666EF89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89" name="Picture 1347" descr="F-LED201 new design">
          <a:extLst>
            <a:ext uri="{FF2B5EF4-FFF2-40B4-BE49-F238E27FC236}">
              <a16:creationId xmlns:a16="http://schemas.microsoft.com/office/drawing/2014/main" id="{C48F181F-1782-4C69-90B2-127A00845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90" name="Picture 1347" descr="F-LED201 new design">
          <a:extLst>
            <a:ext uri="{FF2B5EF4-FFF2-40B4-BE49-F238E27FC236}">
              <a16:creationId xmlns:a16="http://schemas.microsoft.com/office/drawing/2014/main" id="{F69D05FD-F7E2-4A54-B565-CCF30402C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91" name="Picture 1347" descr="F-LED201 new design">
          <a:extLst>
            <a:ext uri="{FF2B5EF4-FFF2-40B4-BE49-F238E27FC236}">
              <a16:creationId xmlns:a16="http://schemas.microsoft.com/office/drawing/2014/main" id="{8427BD37-50E9-441C-94EA-234325C77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92" name="Picture 1347" descr="F-LED201 new design">
          <a:extLst>
            <a:ext uri="{FF2B5EF4-FFF2-40B4-BE49-F238E27FC236}">
              <a16:creationId xmlns:a16="http://schemas.microsoft.com/office/drawing/2014/main" id="{7DE76938-EBA5-4F20-9D9E-7D2981975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93" name="Picture 1347" descr="F-LED201 new design">
          <a:extLst>
            <a:ext uri="{FF2B5EF4-FFF2-40B4-BE49-F238E27FC236}">
              <a16:creationId xmlns:a16="http://schemas.microsoft.com/office/drawing/2014/main" id="{DB00AB15-FDD5-4A38-955F-43D68CDD3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94" name="Picture 1347" descr="F-LED201 new design">
          <a:extLst>
            <a:ext uri="{FF2B5EF4-FFF2-40B4-BE49-F238E27FC236}">
              <a16:creationId xmlns:a16="http://schemas.microsoft.com/office/drawing/2014/main" id="{6007FE5F-F5E1-4823-9BD4-CA2F16B04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95" name="Picture 1347" descr="F-LED201 new design">
          <a:extLst>
            <a:ext uri="{FF2B5EF4-FFF2-40B4-BE49-F238E27FC236}">
              <a16:creationId xmlns:a16="http://schemas.microsoft.com/office/drawing/2014/main" id="{7F4B4BE6-1A31-4811-8DC2-6753DDBE23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96" name="Picture 1347" descr="F-LED201 new design">
          <a:extLst>
            <a:ext uri="{FF2B5EF4-FFF2-40B4-BE49-F238E27FC236}">
              <a16:creationId xmlns:a16="http://schemas.microsoft.com/office/drawing/2014/main" id="{6D76DE76-10C0-4796-998C-D19E88CEC5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97" name="Picture 1347" descr="F-LED201 new design">
          <a:extLst>
            <a:ext uri="{FF2B5EF4-FFF2-40B4-BE49-F238E27FC236}">
              <a16:creationId xmlns:a16="http://schemas.microsoft.com/office/drawing/2014/main" id="{9876C970-B481-4B60-B53E-C2A0CA09E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98" name="Picture 1347" descr="F-LED201 new design">
          <a:extLst>
            <a:ext uri="{FF2B5EF4-FFF2-40B4-BE49-F238E27FC236}">
              <a16:creationId xmlns:a16="http://schemas.microsoft.com/office/drawing/2014/main" id="{1FA3D74D-5706-44CD-9C7B-03FAAA7EB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799" name="Picture 1347" descr="F-LED201 new design">
          <a:extLst>
            <a:ext uri="{FF2B5EF4-FFF2-40B4-BE49-F238E27FC236}">
              <a16:creationId xmlns:a16="http://schemas.microsoft.com/office/drawing/2014/main" id="{4E161F2B-2178-49C0-8DF4-F65441AFD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00" name="Picture 1347" descr="F-LED201 new design">
          <a:extLst>
            <a:ext uri="{FF2B5EF4-FFF2-40B4-BE49-F238E27FC236}">
              <a16:creationId xmlns:a16="http://schemas.microsoft.com/office/drawing/2014/main" id="{16006BD5-6FDC-43B8-B805-9421D8090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01" name="Picture 1347" descr="F-LED201 new design">
          <a:extLst>
            <a:ext uri="{FF2B5EF4-FFF2-40B4-BE49-F238E27FC236}">
              <a16:creationId xmlns:a16="http://schemas.microsoft.com/office/drawing/2014/main" id="{B6577594-10D0-40FB-B488-50276C651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02" name="Picture 1347" descr="F-LED201 new design">
          <a:extLst>
            <a:ext uri="{FF2B5EF4-FFF2-40B4-BE49-F238E27FC236}">
              <a16:creationId xmlns:a16="http://schemas.microsoft.com/office/drawing/2014/main" id="{4162FBBC-B6BE-4A73-A2C5-237A0406A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03" name="Picture 1347" descr="F-LED201 new design">
          <a:extLst>
            <a:ext uri="{FF2B5EF4-FFF2-40B4-BE49-F238E27FC236}">
              <a16:creationId xmlns:a16="http://schemas.microsoft.com/office/drawing/2014/main" id="{2579025A-0CD2-4351-AA0F-7808A43EC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04" name="Picture 1347" descr="F-LED201 new design">
          <a:extLst>
            <a:ext uri="{FF2B5EF4-FFF2-40B4-BE49-F238E27FC236}">
              <a16:creationId xmlns:a16="http://schemas.microsoft.com/office/drawing/2014/main" id="{72C69E54-D3FE-4FC5-BABD-FA26B01A4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05" name="Picture 1347" descr="F-LED201 new design">
          <a:extLst>
            <a:ext uri="{FF2B5EF4-FFF2-40B4-BE49-F238E27FC236}">
              <a16:creationId xmlns:a16="http://schemas.microsoft.com/office/drawing/2014/main" id="{3CD04ED2-EAA9-429C-B5B1-BF200EF06B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06" name="Picture 1347" descr="F-LED201 new design">
          <a:extLst>
            <a:ext uri="{FF2B5EF4-FFF2-40B4-BE49-F238E27FC236}">
              <a16:creationId xmlns:a16="http://schemas.microsoft.com/office/drawing/2014/main" id="{2BAAD74B-F4BA-44F0-BAAA-DC3772A49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07" name="Picture 1347" descr="F-LED201 new design">
          <a:extLst>
            <a:ext uri="{FF2B5EF4-FFF2-40B4-BE49-F238E27FC236}">
              <a16:creationId xmlns:a16="http://schemas.microsoft.com/office/drawing/2014/main" id="{387495A0-6AC9-45F8-A98A-05B6131C1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08" name="Picture 1347" descr="F-LED201 new design">
          <a:extLst>
            <a:ext uri="{FF2B5EF4-FFF2-40B4-BE49-F238E27FC236}">
              <a16:creationId xmlns:a16="http://schemas.microsoft.com/office/drawing/2014/main" id="{9CF74863-87BE-43DB-9FAF-515DCB505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09" name="Picture 1347" descr="F-LED201 new design">
          <a:extLst>
            <a:ext uri="{FF2B5EF4-FFF2-40B4-BE49-F238E27FC236}">
              <a16:creationId xmlns:a16="http://schemas.microsoft.com/office/drawing/2014/main" id="{239B4F20-C553-4720-921C-976390E77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10" name="Picture 1347" descr="F-LED201 new design">
          <a:extLst>
            <a:ext uri="{FF2B5EF4-FFF2-40B4-BE49-F238E27FC236}">
              <a16:creationId xmlns:a16="http://schemas.microsoft.com/office/drawing/2014/main" id="{E8E7DC17-F5C9-414E-90F9-3B5589581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11" name="Picture 1347" descr="F-LED201 new design">
          <a:extLst>
            <a:ext uri="{FF2B5EF4-FFF2-40B4-BE49-F238E27FC236}">
              <a16:creationId xmlns:a16="http://schemas.microsoft.com/office/drawing/2014/main" id="{8AE10CA8-3443-45CE-AD31-AB4C1D487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12" name="Picture 1347" descr="F-LED201 new design">
          <a:extLst>
            <a:ext uri="{FF2B5EF4-FFF2-40B4-BE49-F238E27FC236}">
              <a16:creationId xmlns:a16="http://schemas.microsoft.com/office/drawing/2014/main" id="{9594BFE0-E9DA-4905-8A11-92134E291C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13" name="Picture 1347" descr="F-LED201 new design">
          <a:extLst>
            <a:ext uri="{FF2B5EF4-FFF2-40B4-BE49-F238E27FC236}">
              <a16:creationId xmlns:a16="http://schemas.microsoft.com/office/drawing/2014/main" id="{FAAE6362-34F9-43D1-A9B7-DD0C55FF18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14" name="Picture 1347" descr="F-LED201 new design">
          <a:extLst>
            <a:ext uri="{FF2B5EF4-FFF2-40B4-BE49-F238E27FC236}">
              <a16:creationId xmlns:a16="http://schemas.microsoft.com/office/drawing/2014/main" id="{0ADF82F9-C2AF-4769-80A2-047E62C8F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15" name="Picture 1347" descr="F-LED201 new design">
          <a:extLst>
            <a:ext uri="{FF2B5EF4-FFF2-40B4-BE49-F238E27FC236}">
              <a16:creationId xmlns:a16="http://schemas.microsoft.com/office/drawing/2014/main" id="{4C621EBB-D119-42A8-81EF-0A89F7248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16" name="Picture 1347" descr="F-LED201 new design">
          <a:extLst>
            <a:ext uri="{FF2B5EF4-FFF2-40B4-BE49-F238E27FC236}">
              <a16:creationId xmlns:a16="http://schemas.microsoft.com/office/drawing/2014/main" id="{822B4A39-C002-4A7D-9655-C2A11E9EF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17" name="Picture 1347" descr="F-LED201 new design">
          <a:extLst>
            <a:ext uri="{FF2B5EF4-FFF2-40B4-BE49-F238E27FC236}">
              <a16:creationId xmlns:a16="http://schemas.microsoft.com/office/drawing/2014/main" id="{058FCAA3-607A-4A30-94FF-9469200DE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18" name="Picture 1347" descr="F-LED201 new design">
          <a:extLst>
            <a:ext uri="{FF2B5EF4-FFF2-40B4-BE49-F238E27FC236}">
              <a16:creationId xmlns:a16="http://schemas.microsoft.com/office/drawing/2014/main" id="{B47DF384-65F5-4DD1-B02F-3D91FE895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19" name="Picture 1347" descr="F-LED201 new design">
          <a:extLst>
            <a:ext uri="{FF2B5EF4-FFF2-40B4-BE49-F238E27FC236}">
              <a16:creationId xmlns:a16="http://schemas.microsoft.com/office/drawing/2014/main" id="{5EC984BF-8456-4F39-B1B4-66891CF12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20" name="Picture 1347" descr="F-LED201 new design">
          <a:extLst>
            <a:ext uri="{FF2B5EF4-FFF2-40B4-BE49-F238E27FC236}">
              <a16:creationId xmlns:a16="http://schemas.microsoft.com/office/drawing/2014/main" id="{2C718CC0-5559-4A93-BC29-CE5C7D3B74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21" name="Picture 1347" descr="F-LED201 new design">
          <a:extLst>
            <a:ext uri="{FF2B5EF4-FFF2-40B4-BE49-F238E27FC236}">
              <a16:creationId xmlns:a16="http://schemas.microsoft.com/office/drawing/2014/main" id="{99B3A2BB-3D14-4DCE-B6EA-0BBD7D640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22" name="Picture 1347" descr="F-LED201 new design">
          <a:extLst>
            <a:ext uri="{FF2B5EF4-FFF2-40B4-BE49-F238E27FC236}">
              <a16:creationId xmlns:a16="http://schemas.microsoft.com/office/drawing/2014/main" id="{97186912-1ADA-40A3-BE55-B0FC05D58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23" name="Picture 1347" descr="F-LED201 new design">
          <a:extLst>
            <a:ext uri="{FF2B5EF4-FFF2-40B4-BE49-F238E27FC236}">
              <a16:creationId xmlns:a16="http://schemas.microsoft.com/office/drawing/2014/main" id="{A0081976-209C-4BC1-969D-A8D1C772CC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24" name="Picture 1347" descr="F-LED201 new design">
          <a:extLst>
            <a:ext uri="{FF2B5EF4-FFF2-40B4-BE49-F238E27FC236}">
              <a16:creationId xmlns:a16="http://schemas.microsoft.com/office/drawing/2014/main" id="{6F7EB008-BB56-4993-98C3-3997FE00A2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25" name="Picture 1347" descr="F-LED201 new design">
          <a:extLst>
            <a:ext uri="{FF2B5EF4-FFF2-40B4-BE49-F238E27FC236}">
              <a16:creationId xmlns:a16="http://schemas.microsoft.com/office/drawing/2014/main" id="{20505967-3208-4301-A3DE-50EFC6EDF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26" name="Picture 1347" descr="F-LED201 new design">
          <a:extLst>
            <a:ext uri="{FF2B5EF4-FFF2-40B4-BE49-F238E27FC236}">
              <a16:creationId xmlns:a16="http://schemas.microsoft.com/office/drawing/2014/main" id="{7D544F26-542F-435B-9D28-3F2E4D40B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27" name="Picture 1347" descr="F-LED201 new design">
          <a:extLst>
            <a:ext uri="{FF2B5EF4-FFF2-40B4-BE49-F238E27FC236}">
              <a16:creationId xmlns:a16="http://schemas.microsoft.com/office/drawing/2014/main" id="{F8F74DB5-7E02-41DF-BD17-A313BE9E7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28" name="Picture 1347" descr="F-LED201 new design">
          <a:extLst>
            <a:ext uri="{FF2B5EF4-FFF2-40B4-BE49-F238E27FC236}">
              <a16:creationId xmlns:a16="http://schemas.microsoft.com/office/drawing/2014/main" id="{B4DAB95D-7F57-44B5-B676-BD903EC2F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29" name="Picture 1347" descr="F-LED201 new design">
          <a:extLst>
            <a:ext uri="{FF2B5EF4-FFF2-40B4-BE49-F238E27FC236}">
              <a16:creationId xmlns:a16="http://schemas.microsoft.com/office/drawing/2014/main" id="{DA0540E9-B1DA-46AC-A71F-B9353C053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30" name="Picture 1347" descr="F-LED201 new design">
          <a:extLst>
            <a:ext uri="{FF2B5EF4-FFF2-40B4-BE49-F238E27FC236}">
              <a16:creationId xmlns:a16="http://schemas.microsoft.com/office/drawing/2014/main" id="{41ECAE0D-F2CA-43AA-B032-4B6BA7A97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31" name="Picture 1347" descr="F-LED201 new design">
          <a:extLst>
            <a:ext uri="{FF2B5EF4-FFF2-40B4-BE49-F238E27FC236}">
              <a16:creationId xmlns:a16="http://schemas.microsoft.com/office/drawing/2014/main" id="{6BA6DB4C-A9A3-4AC3-91DE-3D52EB8FC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32" name="Picture 1347" descr="F-LED201 new design">
          <a:extLst>
            <a:ext uri="{FF2B5EF4-FFF2-40B4-BE49-F238E27FC236}">
              <a16:creationId xmlns:a16="http://schemas.microsoft.com/office/drawing/2014/main" id="{55A2B572-DD49-43E1-AAB6-1405AA8F0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33" name="Picture 1347" descr="F-LED201 new design">
          <a:extLst>
            <a:ext uri="{FF2B5EF4-FFF2-40B4-BE49-F238E27FC236}">
              <a16:creationId xmlns:a16="http://schemas.microsoft.com/office/drawing/2014/main" id="{4B7D35A7-DC16-4DC5-939D-5E157EB41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34" name="Picture 1347" descr="F-LED201 new design">
          <a:extLst>
            <a:ext uri="{FF2B5EF4-FFF2-40B4-BE49-F238E27FC236}">
              <a16:creationId xmlns:a16="http://schemas.microsoft.com/office/drawing/2014/main" id="{30557AE6-955B-4411-8B30-9C80FC239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35" name="Picture 1347" descr="F-LED201 new design">
          <a:extLst>
            <a:ext uri="{FF2B5EF4-FFF2-40B4-BE49-F238E27FC236}">
              <a16:creationId xmlns:a16="http://schemas.microsoft.com/office/drawing/2014/main" id="{13911149-CB5B-4D4A-9404-A38E37089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36" name="Picture 1347" descr="F-LED201 new design">
          <a:extLst>
            <a:ext uri="{FF2B5EF4-FFF2-40B4-BE49-F238E27FC236}">
              <a16:creationId xmlns:a16="http://schemas.microsoft.com/office/drawing/2014/main" id="{5DAEE494-778C-40FF-98BC-B50B2A70F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37" name="Picture 1347" descr="F-LED201 new design">
          <a:extLst>
            <a:ext uri="{FF2B5EF4-FFF2-40B4-BE49-F238E27FC236}">
              <a16:creationId xmlns:a16="http://schemas.microsoft.com/office/drawing/2014/main" id="{9643A887-FC43-4A75-968C-8075B5A8B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38" name="Picture 1347" descr="F-LED201 new design">
          <a:extLst>
            <a:ext uri="{FF2B5EF4-FFF2-40B4-BE49-F238E27FC236}">
              <a16:creationId xmlns:a16="http://schemas.microsoft.com/office/drawing/2014/main" id="{348D3146-414C-4445-94BD-533D4031C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39" name="Picture 1347" descr="F-LED201 new design">
          <a:extLst>
            <a:ext uri="{FF2B5EF4-FFF2-40B4-BE49-F238E27FC236}">
              <a16:creationId xmlns:a16="http://schemas.microsoft.com/office/drawing/2014/main" id="{C2C786AE-5595-4281-8162-F77294414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40" name="Picture 1347" descr="F-LED201 new design">
          <a:extLst>
            <a:ext uri="{FF2B5EF4-FFF2-40B4-BE49-F238E27FC236}">
              <a16:creationId xmlns:a16="http://schemas.microsoft.com/office/drawing/2014/main" id="{AE3C44EE-F3A6-4623-85BE-9A8CC9417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41" name="Picture 1347" descr="F-LED201 new design">
          <a:extLst>
            <a:ext uri="{FF2B5EF4-FFF2-40B4-BE49-F238E27FC236}">
              <a16:creationId xmlns:a16="http://schemas.microsoft.com/office/drawing/2014/main" id="{6393A0E0-D6EB-4374-AF30-BE2F245FD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42" name="Picture 1347" descr="F-LED201 new design">
          <a:extLst>
            <a:ext uri="{FF2B5EF4-FFF2-40B4-BE49-F238E27FC236}">
              <a16:creationId xmlns:a16="http://schemas.microsoft.com/office/drawing/2014/main" id="{68EFF06F-E3D1-4958-BEBB-F72E2B730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43" name="Picture 1347" descr="F-LED201 new design">
          <a:extLst>
            <a:ext uri="{FF2B5EF4-FFF2-40B4-BE49-F238E27FC236}">
              <a16:creationId xmlns:a16="http://schemas.microsoft.com/office/drawing/2014/main" id="{F2B7A7C7-6834-4B41-8C9F-37FDBB9BEB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44" name="Picture 1347" descr="F-LED201 new design">
          <a:extLst>
            <a:ext uri="{FF2B5EF4-FFF2-40B4-BE49-F238E27FC236}">
              <a16:creationId xmlns:a16="http://schemas.microsoft.com/office/drawing/2014/main" id="{01FE6B2A-2301-482A-814B-BB4992B79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45" name="Picture 1347" descr="F-LED201 new design">
          <a:extLst>
            <a:ext uri="{FF2B5EF4-FFF2-40B4-BE49-F238E27FC236}">
              <a16:creationId xmlns:a16="http://schemas.microsoft.com/office/drawing/2014/main" id="{A45DF331-F49F-4562-A1C9-624191AB2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46" name="Picture 1347" descr="F-LED201 new design">
          <a:extLst>
            <a:ext uri="{FF2B5EF4-FFF2-40B4-BE49-F238E27FC236}">
              <a16:creationId xmlns:a16="http://schemas.microsoft.com/office/drawing/2014/main" id="{1727C272-9FBF-4D07-9D23-E72FA5298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47" name="Picture 1347" descr="F-LED201 new design">
          <a:extLst>
            <a:ext uri="{FF2B5EF4-FFF2-40B4-BE49-F238E27FC236}">
              <a16:creationId xmlns:a16="http://schemas.microsoft.com/office/drawing/2014/main" id="{8115E83A-3B97-4CCC-A05B-F3B4B9193C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48" name="Picture 1347" descr="F-LED201 new design">
          <a:extLst>
            <a:ext uri="{FF2B5EF4-FFF2-40B4-BE49-F238E27FC236}">
              <a16:creationId xmlns:a16="http://schemas.microsoft.com/office/drawing/2014/main" id="{A5E9B1F8-7A49-4B74-9350-D2206DBBB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49" name="Picture 1347" descr="F-LED201 new design">
          <a:extLst>
            <a:ext uri="{FF2B5EF4-FFF2-40B4-BE49-F238E27FC236}">
              <a16:creationId xmlns:a16="http://schemas.microsoft.com/office/drawing/2014/main" id="{24B86897-786E-4CBC-8243-8576378E5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50" name="Picture 1347" descr="F-LED201 new design">
          <a:extLst>
            <a:ext uri="{FF2B5EF4-FFF2-40B4-BE49-F238E27FC236}">
              <a16:creationId xmlns:a16="http://schemas.microsoft.com/office/drawing/2014/main" id="{AF4858D6-36B3-42FE-B7A4-55BDC0A20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51" name="Picture 1347" descr="F-LED201 new design">
          <a:extLst>
            <a:ext uri="{FF2B5EF4-FFF2-40B4-BE49-F238E27FC236}">
              <a16:creationId xmlns:a16="http://schemas.microsoft.com/office/drawing/2014/main" id="{DC972144-B820-43C4-8345-25BC981B3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52" name="Picture 1347" descr="F-LED201 new design">
          <a:extLst>
            <a:ext uri="{FF2B5EF4-FFF2-40B4-BE49-F238E27FC236}">
              <a16:creationId xmlns:a16="http://schemas.microsoft.com/office/drawing/2014/main" id="{DBEE6F49-7A7E-4E5D-99AD-157F22035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53" name="Picture 1347" descr="F-LED201 new design">
          <a:extLst>
            <a:ext uri="{FF2B5EF4-FFF2-40B4-BE49-F238E27FC236}">
              <a16:creationId xmlns:a16="http://schemas.microsoft.com/office/drawing/2014/main" id="{BBBC1C66-342D-45F6-9F66-5A47E1BE4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54" name="Picture 1347" descr="F-LED201 new design">
          <a:extLst>
            <a:ext uri="{FF2B5EF4-FFF2-40B4-BE49-F238E27FC236}">
              <a16:creationId xmlns:a16="http://schemas.microsoft.com/office/drawing/2014/main" id="{668746A7-11A4-4973-99CF-A5B1D0313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55" name="Picture 1347" descr="F-LED201 new design">
          <a:extLst>
            <a:ext uri="{FF2B5EF4-FFF2-40B4-BE49-F238E27FC236}">
              <a16:creationId xmlns:a16="http://schemas.microsoft.com/office/drawing/2014/main" id="{E5FAA44C-54AF-4775-8861-C8C7598F8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56" name="Picture 1347" descr="F-LED201 new design">
          <a:extLst>
            <a:ext uri="{FF2B5EF4-FFF2-40B4-BE49-F238E27FC236}">
              <a16:creationId xmlns:a16="http://schemas.microsoft.com/office/drawing/2014/main" id="{2078FB1D-1F87-4FEA-BE66-FB5B95551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57" name="Picture 1347" descr="F-LED201 new design">
          <a:extLst>
            <a:ext uri="{FF2B5EF4-FFF2-40B4-BE49-F238E27FC236}">
              <a16:creationId xmlns:a16="http://schemas.microsoft.com/office/drawing/2014/main" id="{2F81D68B-0E83-45EB-81DD-233B4C781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58" name="Picture 1347" descr="F-LED201 new design">
          <a:extLst>
            <a:ext uri="{FF2B5EF4-FFF2-40B4-BE49-F238E27FC236}">
              <a16:creationId xmlns:a16="http://schemas.microsoft.com/office/drawing/2014/main" id="{6E8F564A-0C53-48D2-84E5-3BC54609F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59" name="Picture 1347" descr="F-LED201 new design">
          <a:extLst>
            <a:ext uri="{FF2B5EF4-FFF2-40B4-BE49-F238E27FC236}">
              <a16:creationId xmlns:a16="http://schemas.microsoft.com/office/drawing/2014/main" id="{AB58D6A4-6CDB-4E53-86E0-82DE8DE8A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60" name="Picture 1347" descr="F-LED201 new design">
          <a:extLst>
            <a:ext uri="{FF2B5EF4-FFF2-40B4-BE49-F238E27FC236}">
              <a16:creationId xmlns:a16="http://schemas.microsoft.com/office/drawing/2014/main" id="{442ECC24-1A3A-4B5E-8703-65C06C781E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61" name="Picture 1347" descr="F-LED201 new design">
          <a:extLst>
            <a:ext uri="{FF2B5EF4-FFF2-40B4-BE49-F238E27FC236}">
              <a16:creationId xmlns:a16="http://schemas.microsoft.com/office/drawing/2014/main" id="{8C4995CA-9EFC-45EF-A71A-F8FA179C7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62" name="Picture 1347" descr="F-LED201 new design">
          <a:extLst>
            <a:ext uri="{FF2B5EF4-FFF2-40B4-BE49-F238E27FC236}">
              <a16:creationId xmlns:a16="http://schemas.microsoft.com/office/drawing/2014/main" id="{EEAF4C95-7154-4114-BFA4-5B766DF150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63" name="Picture 1347" descr="F-LED201 new design">
          <a:extLst>
            <a:ext uri="{FF2B5EF4-FFF2-40B4-BE49-F238E27FC236}">
              <a16:creationId xmlns:a16="http://schemas.microsoft.com/office/drawing/2014/main" id="{A8A2E101-D8BE-45D4-89F1-E20018655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64" name="Picture 1347" descr="F-LED201 new design">
          <a:extLst>
            <a:ext uri="{FF2B5EF4-FFF2-40B4-BE49-F238E27FC236}">
              <a16:creationId xmlns:a16="http://schemas.microsoft.com/office/drawing/2014/main" id="{E35CC99B-4B75-4E78-8955-33327862D6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65" name="Picture 1347" descr="F-LED201 new design">
          <a:extLst>
            <a:ext uri="{FF2B5EF4-FFF2-40B4-BE49-F238E27FC236}">
              <a16:creationId xmlns:a16="http://schemas.microsoft.com/office/drawing/2014/main" id="{00C79DAC-A97B-4970-9FAD-4235F28DAE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66" name="Picture 1347" descr="F-LED201 new design">
          <a:extLst>
            <a:ext uri="{FF2B5EF4-FFF2-40B4-BE49-F238E27FC236}">
              <a16:creationId xmlns:a16="http://schemas.microsoft.com/office/drawing/2014/main" id="{DB5E0A22-409B-46A1-A01F-57DD34F02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67" name="Picture 1347" descr="F-LED201 new design">
          <a:extLst>
            <a:ext uri="{FF2B5EF4-FFF2-40B4-BE49-F238E27FC236}">
              <a16:creationId xmlns:a16="http://schemas.microsoft.com/office/drawing/2014/main" id="{A1271136-6543-40E5-9D97-6ECAA081A1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68" name="Picture 1347" descr="F-LED201 new design">
          <a:extLst>
            <a:ext uri="{FF2B5EF4-FFF2-40B4-BE49-F238E27FC236}">
              <a16:creationId xmlns:a16="http://schemas.microsoft.com/office/drawing/2014/main" id="{FA7BF506-C403-4CF6-8CA3-780EB0777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69" name="Picture 1347" descr="F-LED201 new design">
          <a:extLst>
            <a:ext uri="{FF2B5EF4-FFF2-40B4-BE49-F238E27FC236}">
              <a16:creationId xmlns:a16="http://schemas.microsoft.com/office/drawing/2014/main" id="{C3447D1B-CCDE-4390-9E9A-759C2E502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70" name="Picture 1347" descr="F-LED201 new design">
          <a:extLst>
            <a:ext uri="{FF2B5EF4-FFF2-40B4-BE49-F238E27FC236}">
              <a16:creationId xmlns:a16="http://schemas.microsoft.com/office/drawing/2014/main" id="{29FAA763-6B27-41BA-B269-A777490AA5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71" name="Picture 1347" descr="F-LED201 new design">
          <a:extLst>
            <a:ext uri="{FF2B5EF4-FFF2-40B4-BE49-F238E27FC236}">
              <a16:creationId xmlns:a16="http://schemas.microsoft.com/office/drawing/2014/main" id="{0D65D9EC-C87A-4160-83B7-2366E37F3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72" name="Picture 1347" descr="F-LED201 new design">
          <a:extLst>
            <a:ext uri="{FF2B5EF4-FFF2-40B4-BE49-F238E27FC236}">
              <a16:creationId xmlns:a16="http://schemas.microsoft.com/office/drawing/2014/main" id="{39BCA553-9E83-4F4B-B0D3-BEBB45D39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73" name="Picture 1347" descr="F-LED201 new design">
          <a:extLst>
            <a:ext uri="{FF2B5EF4-FFF2-40B4-BE49-F238E27FC236}">
              <a16:creationId xmlns:a16="http://schemas.microsoft.com/office/drawing/2014/main" id="{6E33CEEC-3C24-4161-B0CE-CC32ABAAE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74" name="Picture 1347" descr="F-LED201 new design">
          <a:extLst>
            <a:ext uri="{FF2B5EF4-FFF2-40B4-BE49-F238E27FC236}">
              <a16:creationId xmlns:a16="http://schemas.microsoft.com/office/drawing/2014/main" id="{507F9BC5-89EA-4EFA-A4AC-245A8D1E6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75" name="Picture 1347" descr="F-LED201 new design">
          <a:extLst>
            <a:ext uri="{FF2B5EF4-FFF2-40B4-BE49-F238E27FC236}">
              <a16:creationId xmlns:a16="http://schemas.microsoft.com/office/drawing/2014/main" id="{208A74C4-57B6-42C7-99BB-93EF9C5E2B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76" name="Picture 1347" descr="F-LED201 new design">
          <a:extLst>
            <a:ext uri="{FF2B5EF4-FFF2-40B4-BE49-F238E27FC236}">
              <a16:creationId xmlns:a16="http://schemas.microsoft.com/office/drawing/2014/main" id="{D8BBF826-96DC-4FA4-9DD5-A46B9CF606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77" name="Picture 1347" descr="F-LED201 new design">
          <a:extLst>
            <a:ext uri="{FF2B5EF4-FFF2-40B4-BE49-F238E27FC236}">
              <a16:creationId xmlns:a16="http://schemas.microsoft.com/office/drawing/2014/main" id="{A17C0C5C-5BDF-4C5B-8E87-61AE5085B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78" name="Picture 1347" descr="F-LED201 new design">
          <a:extLst>
            <a:ext uri="{FF2B5EF4-FFF2-40B4-BE49-F238E27FC236}">
              <a16:creationId xmlns:a16="http://schemas.microsoft.com/office/drawing/2014/main" id="{3E87A544-0381-4DDF-9B0C-2659C831F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79" name="Picture 1347" descr="F-LED201 new design">
          <a:extLst>
            <a:ext uri="{FF2B5EF4-FFF2-40B4-BE49-F238E27FC236}">
              <a16:creationId xmlns:a16="http://schemas.microsoft.com/office/drawing/2014/main" id="{93A8FEE2-CC00-401A-B71E-13902FC19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80" name="Picture 1347" descr="F-LED201 new design">
          <a:extLst>
            <a:ext uri="{FF2B5EF4-FFF2-40B4-BE49-F238E27FC236}">
              <a16:creationId xmlns:a16="http://schemas.microsoft.com/office/drawing/2014/main" id="{F698BDD2-6D95-4FA3-8ACC-98FDCA068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81" name="Picture 1347" descr="F-LED201 new design">
          <a:extLst>
            <a:ext uri="{FF2B5EF4-FFF2-40B4-BE49-F238E27FC236}">
              <a16:creationId xmlns:a16="http://schemas.microsoft.com/office/drawing/2014/main" id="{68B41B67-F0EB-44A1-ACE6-B8D7F126D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82" name="Picture 1347" descr="F-LED201 new design">
          <a:extLst>
            <a:ext uri="{FF2B5EF4-FFF2-40B4-BE49-F238E27FC236}">
              <a16:creationId xmlns:a16="http://schemas.microsoft.com/office/drawing/2014/main" id="{F4E16D2F-025C-4F90-AD41-02590EF1C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83" name="Picture 1347" descr="F-LED201 new design">
          <a:extLst>
            <a:ext uri="{FF2B5EF4-FFF2-40B4-BE49-F238E27FC236}">
              <a16:creationId xmlns:a16="http://schemas.microsoft.com/office/drawing/2014/main" id="{72A9B85A-9E12-4C8D-9A43-91B2E1CFB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84" name="Picture 1347" descr="F-LED201 new design">
          <a:extLst>
            <a:ext uri="{FF2B5EF4-FFF2-40B4-BE49-F238E27FC236}">
              <a16:creationId xmlns:a16="http://schemas.microsoft.com/office/drawing/2014/main" id="{EBED2833-0AA4-41A5-8439-068AD7AA4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85" name="Picture 1347" descr="F-LED201 new design">
          <a:extLst>
            <a:ext uri="{FF2B5EF4-FFF2-40B4-BE49-F238E27FC236}">
              <a16:creationId xmlns:a16="http://schemas.microsoft.com/office/drawing/2014/main" id="{1CC374B8-5BD0-4532-BEB7-4477ED956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86" name="Picture 1347" descr="F-LED201 new design">
          <a:extLst>
            <a:ext uri="{FF2B5EF4-FFF2-40B4-BE49-F238E27FC236}">
              <a16:creationId xmlns:a16="http://schemas.microsoft.com/office/drawing/2014/main" id="{A101B070-8C9F-407F-88C5-53AD3DC5D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87" name="Picture 1347" descr="F-LED201 new design">
          <a:extLst>
            <a:ext uri="{FF2B5EF4-FFF2-40B4-BE49-F238E27FC236}">
              <a16:creationId xmlns:a16="http://schemas.microsoft.com/office/drawing/2014/main" id="{ED65A236-51C9-47E8-87FD-6194FD4C7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88" name="Picture 1347" descr="F-LED201 new design">
          <a:extLst>
            <a:ext uri="{FF2B5EF4-FFF2-40B4-BE49-F238E27FC236}">
              <a16:creationId xmlns:a16="http://schemas.microsoft.com/office/drawing/2014/main" id="{AB2B00B0-EB86-4430-8817-586BB0369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89" name="Picture 1347" descr="F-LED201 new design">
          <a:extLst>
            <a:ext uri="{FF2B5EF4-FFF2-40B4-BE49-F238E27FC236}">
              <a16:creationId xmlns:a16="http://schemas.microsoft.com/office/drawing/2014/main" id="{59CF9240-E5E9-43F3-A740-1B8E381A4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90" name="Picture 1347" descr="F-LED201 new design">
          <a:extLst>
            <a:ext uri="{FF2B5EF4-FFF2-40B4-BE49-F238E27FC236}">
              <a16:creationId xmlns:a16="http://schemas.microsoft.com/office/drawing/2014/main" id="{19DB9972-750D-4B24-B44E-EE240841A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91" name="Picture 1347" descr="F-LED201 new design">
          <a:extLst>
            <a:ext uri="{FF2B5EF4-FFF2-40B4-BE49-F238E27FC236}">
              <a16:creationId xmlns:a16="http://schemas.microsoft.com/office/drawing/2014/main" id="{7BF7E7B7-C6AB-4561-9341-5D01965E4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92" name="Picture 1347" descr="F-LED201 new design">
          <a:extLst>
            <a:ext uri="{FF2B5EF4-FFF2-40B4-BE49-F238E27FC236}">
              <a16:creationId xmlns:a16="http://schemas.microsoft.com/office/drawing/2014/main" id="{344144B2-6682-40A2-848C-2D0E1DF23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93" name="Picture 1347" descr="F-LED201 new design">
          <a:extLst>
            <a:ext uri="{FF2B5EF4-FFF2-40B4-BE49-F238E27FC236}">
              <a16:creationId xmlns:a16="http://schemas.microsoft.com/office/drawing/2014/main" id="{ED0D470D-6C4C-4694-A8A4-057455EEA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94" name="Picture 1347" descr="F-LED201 new design">
          <a:extLst>
            <a:ext uri="{FF2B5EF4-FFF2-40B4-BE49-F238E27FC236}">
              <a16:creationId xmlns:a16="http://schemas.microsoft.com/office/drawing/2014/main" id="{688EFFB5-2097-40E7-89CA-F2D6694C7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95" name="Picture 1347" descr="F-LED201 new design">
          <a:extLst>
            <a:ext uri="{FF2B5EF4-FFF2-40B4-BE49-F238E27FC236}">
              <a16:creationId xmlns:a16="http://schemas.microsoft.com/office/drawing/2014/main" id="{B081D63A-51D4-4661-BCCA-7F9152791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96" name="Picture 1347" descr="F-LED201 new design">
          <a:extLst>
            <a:ext uri="{FF2B5EF4-FFF2-40B4-BE49-F238E27FC236}">
              <a16:creationId xmlns:a16="http://schemas.microsoft.com/office/drawing/2014/main" id="{C57B428A-82D0-4C99-BB91-B9CA7882D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97" name="Picture 1347" descr="F-LED201 new design">
          <a:extLst>
            <a:ext uri="{FF2B5EF4-FFF2-40B4-BE49-F238E27FC236}">
              <a16:creationId xmlns:a16="http://schemas.microsoft.com/office/drawing/2014/main" id="{88CD5CA1-4558-4B1E-9966-D167C6618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98" name="Picture 1347" descr="F-LED201 new design">
          <a:extLst>
            <a:ext uri="{FF2B5EF4-FFF2-40B4-BE49-F238E27FC236}">
              <a16:creationId xmlns:a16="http://schemas.microsoft.com/office/drawing/2014/main" id="{7399832D-8AD0-4192-9B90-234561443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899" name="Picture 1347" descr="F-LED201 new design">
          <a:extLst>
            <a:ext uri="{FF2B5EF4-FFF2-40B4-BE49-F238E27FC236}">
              <a16:creationId xmlns:a16="http://schemas.microsoft.com/office/drawing/2014/main" id="{A354AB9C-5719-4F7A-B54C-983AE82FC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00" name="Picture 1347" descr="F-LED201 new design">
          <a:extLst>
            <a:ext uri="{FF2B5EF4-FFF2-40B4-BE49-F238E27FC236}">
              <a16:creationId xmlns:a16="http://schemas.microsoft.com/office/drawing/2014/main" id="{05F40036-3DC8-4F24-81FD-602B09192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01" name="Picture 1347" descr="F-LED201 new design">
          <a:extLst>
            <a:ext uri="{FF2B5EF4-FFF2-40B4-BE49-F238E27FC236}">
              <a16:creationId xmlns:a16="http://schemas.microsoft.com/office/drawing/2014/main" id="{F5C773E4-9B5E-446D-932D-0BC425629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02" name="Picture 1347" descr="F-LED201 new design">
          <a:extLst>
            <a:ext uri="{FF2B5EF4-FFF2-40B4-BE49-F238E27FC236}">
              <a16:creationId xmlns:a16="http://schemas.microsoft.com/office/drawing/2014/main" id="{52D600E7-CA90-423C-83C9-9030BB0FB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03" name="Picture 1347" descr="F-LED201 new design">
          <a:extLst>
            <a:ext uri="{FF2B5EF4-FFF2-40B4-BE49-F238E27FC236}">
              <a16:creationId xmlns:a16="http://schemas.microsoft.com/office/drawing/2014/main" id="{19BBA67F-9182-44D2-8F7D-C39F15DD9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04" name="Picture 1347" descr="F-LED201 new design">
          <a:extLst>
            <a:ext uri="{FF2B5EF4-FFF2-40B4-BE49-F238E27FC236}">
              <a16:creationId xmlns:a16="http://schemas.microsoft.com/office/drawing/2014/main" id="{36A11215-E2A3-42C9-9382-FF9831F979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05" name="Picture 1347" descr="F-LED201 new design">
          <a:extLst>
            <a:ext uri="{FF2B5EF4-FFF2-40B4-BE49-F238E27FC236}">
              <a16:creationId xmlns:a16="http://schemas.microsoft.com/office/drawing/2014/main" id="{679E5EBF-ED24-4CF3-90D7-A2D597899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06" name="Picture 1347" descr="F-LED201 new design">
          <a:extLst>
            <a:ext uri="{FF2B5EF4-FFF2-40B4-BE49-F238E27FC236}">
              <a16:creationId xmlns:a16="http://schemas.microsoft.com/office/drawing/2014/main" id="{7314407D-45CC-4C58-8B89-9463AE119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07" name="Picture 1347" descr="F-LED201 new design">
          <a:extLst>
            <a:ext uri="{FF2B5EF4-FFF2-40B4-BE49-F238E27FC236}">
              <a16:creationId xmlns:a16="http://schemas.microsoft.com/office/drawing/2014/main" id="{3D879C66-C014-4F94-9826-63D6CC409F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08" name="Picture 1347" descr="F-LED201 new design">
          <a:extLst>
            <a:ext uri="{FF2B5EF4-FFF2-40B4-BE49-F238E27FC236}">
              <a16:creationId xmlns:a16="http://schemas.microsoft.com/office/drawing/2014/main" id="{B84A9E58-A947-48A5-9D3A-6300A50597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09" name="Picture 1347" descr="F-LED201 new design">
          <a:extLst>
            <a:ext uri="{FF2B5EF4-FFF2-40B4-BE49-F238E27FC236}">
              <a16:creationId xmlns:a16="http://schemas.microsoft.com/office/drawing/2014/main" id="{2EC4BF7E-89DE-4D9D-A978-013AD6765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10" name="Picture 1347" descr="F-LED201 new design">
          <a:extLst>
            <a:ext uri="{FF2B5EF4-FFF2-40B4-BE49-F238E27FC236}">
              <a16:creationId xmlns:a16="http://schemas.microsoft.com/office/drawing/2014/main" id="{F87BDBAC-D5C0-48EE-9BF6-B615A355AB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11" name="Picture 1347" descr="F-LED201 new design">
          <a:extLst>
            <a:ext uri="{FF2B5EF4-FFF2-40B4-BE49-F238E27FC236}">
              <a16:creationId xmlns:a16="http://schemas.microsoft.com/office/drawing/2014/main" id="{B58BA9A0-906A-43F3-AF81-E69A7C1F8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12" name="Picture 1347" descr="F-LED201 new design">
          <a:extLst>
            <a:ext uri="{FF2B5EF4-FFF2-40B4-BE49-F238E27FC236}">
              <a16:creationId xmlns:a16="http://schemas.microsoft.com/office/drawing/2014/main" id="{BF9C05C6-49AA-4C26-B520-67DD23C7C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13" name="Picture 1347" descr="F-LED201 new design">
          <a:extLst>
            <a:ext uri="{FF2B5EF4-FFF2-40B4-BE49-F238E27FC236}">
              <a16:creationId xmlns:a16="http://schemas.microsoft.com/office/drawing/2014/main" id="{13E78C87-38CC-4BC1-9FA8-3DBE58755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14" name="Picture 1347" descr="F-LED201 new design">
          <a:extLst>
            <a:ext uri="{FF2B5EF4-FFF2-40B4-BE49-F238E27FC236}">
              <a16:creationId xmlns:a16="http://schemas.microsoft.com/office/drawing/2014/main" id="{FA864E9A-C05F-4318-8DD5-A5C3C2A6E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15" name="Picture 1347" descr="F-LED201 new design">
          <a:extLst>
            <a:ext uri="{FF2B5EF4-FFF2-40B4-BE49-F238E27FC236}">
              <a16:creationId xmlns:a16="http://schemas.microsoft.com/office/drawing/2014/main" id="{C601009A-7194-4D1B-BEB3-ACB717BF2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16" name="Picture 1347" descr="F-LED201 new design">
          <a:extLst>
            <a:ext uri="{FF2B5EF4-FFF2-40B4-BE49-F238E27FC236}">
              <a16:creationId xmlns:a16="http://schemas.microsoft.com/office/drawing/2014/main" id="{AE494AD2-3367-45AE-BBED-ECA45B347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17" name="Picture 1347" descr="F-LED201 new design">
          <a:extLst>
            <a:ext uri="{FF2B5EF4-FFF2-40B4-BE49-F238E27FC236}">
              <a16:creationId xmlns:a16="http://schemas.microsoft.com/office/drawing/2014/main" id="{E7107E96-96BE-42F8-B0B7-F77DBADC2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18" name="Picture 1347" descr="F-LED201 new design">
          <a:extLst>
            <a:ext uri="{FF2B5EF4-FFF2-40B4-BE49-F238E27FC236}">
              <a16:creationId xmlns:a16="http://schemas.microsoft.com/office/drawing/2014/main" id="{C5D677CD-7DB4-4E17-A8C3-A7BBF8260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19" name="Picture 1347" descr="F-LED201 new design">
          <a:extLst>
            <a:ext uri="{FF2B5EF4-FFF2-40B4-BE49-F238E27FC236}">
              <a16:creationId xmlns:a16="http://schemas.microsoft.com/office/drawing/2014/main" id="{4FB72C47-444F-464E-AFB7-C128DEA8C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20" name="Picture 1347" descr="F-LED201 new design">
          <a:extLst>
            <a:ext uri="{FF2B5EF4-FFF2-40B4-BE49-F238E27FC236}">
              <a16:creationId xmlns:a16="http://schemas.microsoft.com/office/drawing/2014/main" id="{E7269334-1C97-4F02-9E82-D52B108AB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21" name="Picture 1347" descr="F-LED201 new design">
          <a:extLst>
            <a:ext uri="{FF2B5EF4-FFF2-40B4-BE49-F238E27FC236}">
              <a16:creationId xmlns:a16="http://schemas.microsoft.com/office/drawing/2014/main" id="{D364B6C7-A351-4173-9750-2B9ADCB42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22" name="Picture 1347" descr="F-LED201 new design">
          <a:extLst>
            <a:ext uri="{FF2B5EF4-FFF2-40B4-BE49-F238E27FC236}">
              <a16:creationId xmlns:a16="http://schemas.microsoft.com/office/drawing/2014/main" id="{66AF8EE2-0372-4863-BCBC-7BE0D6A08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23" name="Picture 1347" descr="F-LED201 new design">
          <a:extLst>
            <a:ext uri="{FF2B5EF4-FFF2-40B4-BE49-F238E27FC236}">
              <a16:creationId xmlns:a16="http://schemas.microsoft.com/office/drawing/2014/main" id="{7A486310-7D4A-4412-8594-67E4E8C00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24" name="Picture 1347" descr="F-LED201 new design">
          <a:extLst>
            <a:ext uri="{FF2B5EF4-FFF2-40B4-BE49-F238E27FC236}">
              <a16:creationId xmlns:a16="http://schemas.microsoft.com/office/drawing/2014/main" id="{70605993-84C8-485D-ADA8-DBC36E6D7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25" name="Picture 1347" descr="F-LED201 new design">
          <a:extLst>
            <a:ext uri="{FF2B5EF4-FFF2-40B4-BE49-F238E27FC236}">
              <a16:creationId xmlns:a16="http://schemas.microsoft.com/office/drawing/2014/main" id="{078E183D-E9AD-4CDB-A1A5-11CF582229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26" name="Picture 1347" descr="F-LED201 new design">
          <a:extLst>
            <a:ext uri="{FF2B5EF4-FFF2-40B4-BE49-F238E27FC236}">
              <a16:creationId xmlns:a16="http://schemas.microsoft.com/office/drawing/2014/main" id="{0611E785-2829-4B1D-8D69-84EB170D2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27" name="Picture 1347" descr="F-LED201 new design">
          <a:extLst>
            <a:ext uri="{FF2B5EF4-FFF2-40B4-BE49-F238E27FC236}">
              <a16:creationId xmlns:a16="http://schemas.microsoft.com/office/drawing/2014/main" id="{9496C7F4-1F96-4EBE-988E-F26F80874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28" name="Picture 1347" descr="F-LED201 new design">
          <a:extLst>
            <a:ext uri="{FF2B5EF4-FFF2-40B4-BE49-F238E27FC236}">
              <a16:creationId xmlns:a16="http://schemas.microsoft.com/office/drawing/2014/main" id="{56AD1A96-F85D-46AA-A1B7-E8E1A0B7D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29" name="Picture 1347" descr="F-LED201 new design">
          <a:extLst>
            <a:ext uri="{FF2B5EF4-FFF2-40B4-BE49-F238E27FC236}">
              <a16:creationId xmlns:a16="http://schemas.microsoft.com/office/drawing/2014/main" id="{B9EEADDF-9A90-4952-B043-66EDDB8C8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30" name="Picture 1347" descr="F-LED201 new design">
          <a:extLst>
            <a:ext uri="{FF2B5EF4-FFF2-40B4-BE49-F238E27FC236}">
              <a16:creationId xmlns:a16="http://schemas.microsoft.com/office/drawing/2014/main" id="{DA56A715-81D7-4D38-BE2F-6701ED972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31" name="Picture 1347" descr="F-LED201 new design">
          <a:extLst>
            <a:ext uri="{FF2B5EF4-FFF2-40B4-BE49-F238E27FC236}">
              <a16:creationId xmlns:a16="http://schemas.microsoft.com/office/drawing/2014/main" id="{B68B3695-5B82-478A-93E5-270854E99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32" name="Picture 1347" descr="F-LED201 new design">
          <a:extLst>
            <a:ext uri="{FF2B5EF4-FFF2-40B4-BE49-F238E27FC236}">
              <a16:creationId xmlns:a16="http://schemas.microsoft.com/office/drawing/2014/main" id="{DAED2FE0-51EF-4381-BEAB-6BCA0C5B2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33" name="Picture 1347" descr="F-LED201 new design">
          <a:extLst>
            <a:ext uri="{FF2B5EF4-FFF2-40B4-BE49-F238E27FC236}">
              <a16:creationId xmlns:a16="http://schemas.microsoft.com/office/drawing/2014/main" id="{4378AB14-08FA-474E-B616-EEF0DCC39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34" name="Picture 1347" descr="F-LED201 new design">
          <a:extLst>
            <a:ext uri="{FF2B5EF4-FFF2-40B4-BE49-F238E27FC236}">
              <a16:creationId xmlns:a16="http://schemas.microsoft.com/office/drawing/2014/main" id="{1139467F-4935-427F-AACE-EC9F0087AC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35" name="Picture 1347" descr="F-LED201 new design">
          <a:extLst>
            <a:ext uri="{FF2B5EF4-FFF2-40B4-BE49-F238E27FC236}">
              <a16:creationId xmlns:a16="http://schemas.microsoft.com/office/drawing/2014/main" id="{95FE6D7A-4D12-48FF-9957-AEA0ACBFA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36" name="Picture 1347" descr="F-LED201 new design">
          <a:extLst>
            <a:ext uri="{FF2B5EF4-FFF2-40B4-BE49-F238E27FC236}">
              <a16:creationId xmlns:a16="http://schemas.microsoft.com/office/drawing/2014/main" id="{8BDD72FC-651F-417C-B490-287865D61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37" name="Picture 1347" descr="F-LED201 new design">
          <a:extLst>
            <a:ext uri="{FF2B5EF4-FFF2-40B4-BE49-F238E27FC236}">
              <a16:creationId xmlns:a16="http://schemas.microsoft.com/office/drawing/2014/main" id="{52E58E34-D458-4407-B363-C5DC20AEAA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38" name="Picture 1347" descr="F-LED201 new design">
          <a:extLst>
            <a:ext uri="{FF2B5EF4-FFF2-40B4-BE49-F238E27FC236}">
              <a16:creationId xmlns:a16="http://schemas.microsoft.com/office/drawing/2014/main" id="{B39A390A-DDE5-427B-AE2E-2C05D229B6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39" name="Picture 1347" descr="F-LED201 new design">
          <a:extLst>
            <a:ext uri="{FF2B5EF4-FFF2-40B4-BE49-F238E27FC236}">
              <a16:creationId xmlns:a16="http://schemas.microsoft.com/office/drawing/2014/main" id="{C3F630B8-5FF0-4C14-9C39-544C0A04E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40" name="Picture 1347" descr="F-LED201 new design">
          <a:extLst>
            <a:ext uri="{FF2B5EF4-FFF2-40B4-BE49-F238E27FC236}">
              <a16:creationId xmlns:a16="http://schemas.microsoft.com/office/drawing/2014/main" id="{EAE4B2DF-B563-49B3-8390-C4F760FC8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41" name="Picture 1347" descr="F-LED201 new design">
          <a:extLst>
            <a:ext uri="{FF2B5EF4-FFF2-40B4-BE49-F238E27FC236}">
              <a16:creationId xmlns:a16="http://schemas.microsoft.com/office/drawing/2014/main" id="{47CE8E78-72B9-4D15-840A-7DF891186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42" name="Picture 1347" descr="F-LED201 new design">
          <a:extLst>
            <a:ext uri="{FF2B5EF4-FFF2-40B4-BE49-F238E27FC236}">
              <a16:creationId xmlns:a16="http://schemas.microsoft.com/office/drawing/2014/main" id="{0831DF7F-7604-4710-A8E8-83AB3E643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43" name="Picture 1347" descr="F-LED201 new design">
          <a:extLst>
            <a:ext uri="{FF2B5EF4-FFF2-40B4-BE49-F238E27FC236}">
              <a16:creationId xmlns:a16="http://schemas.microsoft.com/office/drawing/2014/main" id="{DF8162CB-3F75-4CBF-99FF-428D39141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44" name="Picture 1347" descr="F-LED201 new design">
          <a:extLst>
            <a:ext uri="{FF2B5EF4-FFF2-40B4-BE49-F238E27FC236}">
              <a16:creationId xmlns:a16="http://schemas.microsoft.com/office/drawing/2014/main" id="{D45440BE-3528-4E8A-B717-E1856C522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45" name="Picture 1347" descr="F-LED201 new design">
          <a:extLst>
            <a:ext uri="{FF2B5EF4-FFF2-40B4-BE49-F238E27FC236}">
              <a16:creationId xmlns:a16="http://schemas.microsoft.com/office/drawing/2014/main" id="{DDD8D9DC-B4DE-4B00-913A-145FB3844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46" name="Picture 1347" descr="F-LED201 new design">
          <a:extLst>
            <a:ext uri="{FF2B5EF4-FFF2-40B4-BE49-F238E27FC236}">
              <a16:creationId xmlns:a16="http://schemas.microsoft.com/office/drawing/2014/main" id="{BF2AA8F4-854A-4225-9EFA-30507F8A8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47" name="Picture 1347" descr="F-LED201 new design">
          <a:extLst>
            <a:ext uri="{FF2B5EF4-FFF2-40B4-BE49-F238E27FC236}">
              <a16:creationId xmlns:a16="http://schemas.microsoft.com/office/drawing/2014/main" id="{3867AF76-DC0B-4252-94C2-BB620AEDC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48" name="Picture 1347" descr="F-LED201 new design">
          <a:extLst>
            <a:ext uri="{FF2B5EF4-FFF2-40B4-BE49-F238E27FC236}">
              <a16:creationId xmlns:a16="http://schemas.microsoft.com/office/drawing/2014/main" id="{7B8E9099-34D6-4FD3-A036-9BE94C5737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49" name="Picture 1347" descr="F-LED201 new design">
          <a:extLst>
            <a:ext uri="{FF2B5EF4-FFF2-40B4-BE49-F238E27FC236}">
              <a16:creationId xmlns:a16="http://schemas.microsoft.com/office/drawing/2014/main" id="{2BC6D008-47A3-4235-B690-6C782D619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50" name="Picture 1347" descr="F-LED201 new design">
          <a:extLst>
            <a:ext uri="{FF2B5EF4-FFF2-40B4-BE49-F238E27FC236}">
              <a16:creationId xmlns:a16="http://schemas.microsoft.com/office/drawing/2014/main" id="{A815BC0F-65EC-411A-AD4F-863C6ACD5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51" name="Picture 1347" descr="F-LED201 new design">
          <a:extLst>
            <a:ext uri="{FF2B5EF4-FFF2-40B4-BE49-F238E27FC236}">
              <a16:creationId xmlns:a16="http://schemas.microsoft.com/office/drawing/2014/main" id="{A4D03597-E4AE-4BB1-AFF4-51526C2511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52" name="Picture 1347" descr="F-LED201 new design">
          <a:extLst>
            <a:ext uri="{FF2B5EF4-FFF2-40B4-BE49-F238E27FC236}">
              <a16:creationId xmlns:a16="http://schemas.microsoft.com/office/drawing/2014/main" id="{6A0D406D-E8F1-4301-8DBA-B7995719C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53" name="Picture 1347" descr="F-LED201 new design">
          <a:extLst>
            <a:ext uri="{FF2B5EF4-FFF2-40B4-BE49-F238E27FC236}">
              <a16:creationId xmlns:a16="http://schemas.microsoft.com/office/drawing/2014/main" id="{8361B501-F59E-49C2-B419-1F965A74E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54" name="Picture 1347" descr="F-LED201 new design">
          <a:extLst>
            <a:ext uri="{FF2B5EF4-FFF2-40B4-BE49-F238E27FC236}">
              <a16:creationId xmlns:a16="http://schemas.microsoft.com/office/drawing/2014/main" id="{486067AD-30B4-482E-A8AB-198C6E01A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55" name="Picture 1347" descr="F-LED201 new design">
          <a:extLst>
            <a:ext uri="{FF2B5EF4-FFF2-40B4-BE49-F238E27FC236}">
              <a16:creationId xmlns:a16="http://schemas.microsoft.com/office/drawing/2014/main" id="{CF771E4E-2490-44F1-A9EC-211C9ADBE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56" name="Picture 1347" descr="F-LED201 new design">
          <a:extLst>
            <a:ext uri="{FF2B5EF4-FFF2-40B4-BE49-F238E27FC236}">
              <a16:creationId xmlns:a16="http://schemas.microsoft.com/office/drawing/2014/main" id="{384BD502-3D27-4A2E-8B6E-2947E52E24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57" name="Picture 1347" descr="F-LED201 new design">
          <a:extLst>
            <a:ext uri="{FF2B5EF4-FFF2-40B4-BE49-F238E27FC236}">
              <a16:creationId xmlns:a16="http://schemas.microsoft.com/office/drawing/2014/main" id="{79272A5E-2297-483A-BF76-E5C2CECB5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58" name="Picture 1347" descr="F-LED201 new design">
          <a:extLst>
            <a:ext uri="{FF2B5EF4-FFF2-40B4-BE49-F238E27FC236}">
              <a16:creationId xmlns:a16="http://schemas.microsoft.com/office/drawing/2014/main" id="{D9E194EE-A749-455D-893B-9587773AD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59" name="Picture 1347" descr="F-LED201 new design">
          <a:extLst>
            <a:ext uri="{FF2B5EF4-FFF2-40B4-BE49-F238E27FC236}">
              <a16:creationId xmlns:a16="http://schemas.microsoft.com/office/drawing/2014/main" id="{1ED3FBE8-E71C-412C-A02D-E0CEB6DAD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60" name="Picture 1347" descr="F-LED201 new design">
          <a:extLst>
            <a:ext uri="{FF2B5EF4-FFF2-40B4-BE49-F238E27FC236}">
              <a16:creationId xmlns:a16="http://schemas.microsoft.com/office/drawing/2014/main" id="{21123589-8CC1-4747-90F0-42B5D2E3F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61" name="Picture 1347" descr="F-LED201 new design">
          <a:extLst>
            <a:ext uri="{FF2B5EF4-FFF2-40B4-BE49-F238E27FC236}">
              <a16:creationId xmlns:a16="http://schemas.microsoft.com/office/drawing/2014/main" id="{960DC6F3-E6C3-49C5-BE0D-D9AC5A843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62" name="Picture 1347" descr="F-LED201 new design">
          <a:extLst>
            <a:ext uri="{FF2B5EF4-FFF2-40B4-BE49-F238E27FC236}">
              <a16:creationId xmlns:a16="http://schemas.microsoft.com/office/drawing/2014/main" id="{657C9C82-4415-454B-BD0B-600C6D704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63" name="Picture 1347" descr="F-LED201 new design">
          <a:extLst>
            <a:ext uri="{FF2B5EF4-FFF2-40B4-BE49-F238E27FC236}">
              <a16:creationId xmlns:a16="http://schemas.microsoft.com/office/drawing/2014/main" id="{A9205AB0-91D0-4E81-B3AE-DF6657063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64" name="Picture 1347" descr="F-LED201 new design">
          <a:extLst>
            <a:ext uri="{FF2B5EF4-FFF2-40B4-BE49-F238E27FC236}">
              <a16:creationId xmlns:a16="http://schemas.microsoft.com/office/drawing/2014/main" id="{D55BB44C-8F4C-438B-A380-1053CE178A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65" name="Picture 1347" descr="F-LED201 new design">
          <a:extLst>
            <a:ext uri="{FF2B5EF4-FFF2-40B4-BE49-F238E27FC236}">
              <a16:creationId xmlns:a16="http://schemas.microsoft.com/office/drawing/2014/main" id="{D7DB0B20-57D8-47C5-A136-20280D674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66" name="Picture 1347" descr="F-LED201 new design">
          <a:extLst>
            <a:ext uri="{FF2B5EF4-FFF2-40B4-BE49-F238E27FC236}">
              <a16:creationId xmlns:a16="http://schemas.microsoft.com/office/drawing/2014/main" id="{CED893D3-5569-4C8D-A615-562FFC875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67" name="Picture 1347" descr="F-LED201 new design">
          <a:extLst>
            <a:ext uri="{FF2B5EF4-FFF2-40B4-BE49-F238E27FC236}">
              <a16:creationId xmlns:a16="http://schemas.microsoft.com/office/drawing/2014/main" id="{01D2313A-7245-4AE5-B0A0-2B6C0D535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68" name="Picture 1347" descr="F-LED201 new design">
          <a:extLst>
            <a:ext uri="{FF2B5EF4-FFF2-40B4-BE49-F238E27FC236}">
              <a16:creationId xmlns:a16="http://schemas.microsoft.com/office/drawing/2014/main" id="{297F45B0-0861-479C-9B1A-4CF6F826E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69" name="Picture 1347" descr="F-LED201 new design">
          <a:extLst>
            <a:ext uri="{FF2B5EF4-FFF2-40B4-BE49-F238E27FC236}">
              <a16:creationId xmlns:a16="http://schemas.microsoft.com/office/drawing/2014/main" id="{B82A798F-8BC7-444B-BE8D-128DD1FBE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70" name="Picture 1347" descr="F-LED201 new design">
          <a:extLst>
            <a:ext uri="{FF2B5EF4-FFF2-40B4-BE49-F238E27FC236}">
              <a16:creationId xmlns:a16="http://schemas.microsoft.com/office/drawing/2014/main" id="{1DCC03DB-FA73-40D9-9D60-45035F530A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71" name="Picture 1347" descr="F-LED201 new design">
          <a:extLst>
            <a:ext uri="{FF2B5EF4-FFF2-40B4-BE49-F238E27FC236}">
              <a16:creationId xmlns:a16="http://schemas.microsoft.com/office/drawing/2014/main" id="{E68227B6-A97D-4A6E-B23F-5CF322398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72" name="Picture 1347" descr="F-LED201 new design">
          <a:extLst>
            <a:ext uri="{FF2B5EF4-FFF2-40B4-BE49-F238E27FC236}">
              <a16:creationId xmlns:a16="http://schemas.microsoft.com/office/drawing/2014/main" id="{5F32EBFD-5DDE-4905-AEE5-60F2C2181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73" name="Picture 1347" descr="F-LED201 new design">
          <a:extLst>
            <a:ext uri="{FF2B5EF4-FFF2-40B4-BE49-F238E27FC236}">
              <a16:creationId xmlns:a16="http://schemas.microsoft.com/office/drawing/2014/main" id="{E9323198-97D3-4D2B-888D-E945E9658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74" name="Picture 1347" descr="F-LED201 new design">
          <a:extLst>
            <a:ext uri="{FF2B5EF4-FFF2-40B4-BE49-F238E27FC236}">
              <a16:creationId xmlns:a16="http://schemas.microsoft.com/office/drawing/2014/main" id="{95924EFD-5016-49BB-A465-5926D785F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75" name="Picture 1347" descr="F-LED201 new design">
          <a:extLst>
            <a:ext uri="{FF2B5EF4-FFF2-40B4-BE49-F238E27FC236}">
              <a16:creationId xmlns:a16="http://schemas.microsoft.com/office/drawing/2014/main" id="{63D23B1D-0DAB-458D-8C36-01985AEEE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76" name="Picture 1347" descr="F-LED201 new design">
          <a:extLst>
            <a:ext uri="{FF2B5EF4-FFF2-40B4-BE49-F238E27FC236}">
              <a16:creationId xmlns:a16="http://schemas.microsoft.com/office/drawing/2014/main" id="{AE40D6B5-C0EE-4630-9855-9C819E4AF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77" name="Picture 1347" descr="F-LED201 new design">
          <a:extLst>
            <a:ext uri="{FF2B5EF4-FFF2-40B4-BE49-F238E27FC236}">
              <a16:creationId xmlns:a16="http://schemas.microsoft.com/office/drawing/2014/main" id="{3EECAC70-988D-48D0-A590-2471E097A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78" name="Picture 1347" descr="F-LED201 new design">
          <a:extLst>
            <a:ext uri="{FF2B5EF4-FFF2-40B4-BE49-F238E27FC236}">
              <a16:creationId xmlns:a16="http://schemas.microsoft.com/office/drawing/2014/main" id="{53455E39-3DF1-41F0-B335-1B9B110EE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79" name="Picture 1347" descr="F-LED201 new design">
          <a:extLst>
            <a:ext uri="{FF2B5EF4-FFF2-40B4-BE49-F238E27FC236}">
              <a16:creationId xmlns:a16="http://schemas.microsoft.com/office/drawing/2014/main" id="{A6089465-7337-44CE-9848-3E5DF603D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80" name="Picture 1347" descr="F-LED201 new design">
          <a:extLst>
            <a:ext uri="{FF2B5EF4-FFF2-40B4-BE49-F238E27FC236}">
              <a16:creationId xmlns:a16="http://schemas.microsoft.com/office/drawing/2014/main" id="{EAB408EF-A4C3-4BE5-8AB1-437EC0E6C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81" name="Picture 1347" descr="F-LED201 new design">
          <a:extLst>
            <a:ext uri="{FF2B5EF4-FFF2-40B4-BE49-F238E27FC236}">
              <a16:creationId xmlns:a16="http://schemas.microsoft.com/office/drawing/2014/main" id="{A5560DBE-E1CF-4905-A801-0A7476EB1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82" name="Picture 1347" descr="F-LED201 new design">
          <a:extLst>
            <a:ext uri="{FF2B5EF4-FFF2-40B4-BE49-F238E27FC236}">
              <a16:creationId xmlns:a16="http://schemas.microsoft.com/office/drawing/2014/main" id="{B863DC85-B199-44EB-9638-B3958FC3D1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83" name="Picture 1347" descr="F-LED201 new design">
          <a:extLst>
            <a:ext uri="{FF2B5EF4-FFF2-40B4-BE49-F238E27FC236}">
              <a16:creationId xmlns:a16="http://schemas.microsoft.com/office/drawing/2014/main" id="{13F7A557-627A-4075-B668-70DA7392C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84" name="Picture 1347" descr="F-LED201 new design">
          <a:extLst>
            <a:ext uri="{FF2B5EF4-FFF2-40B4-BE49-F238E27FC236}">
              <a16:creationId xmlns:a16="http://schemas.microsoft.com/office/drawing/2014/main" id="{2170B383-0C6F-4AD9-AD2D-E29F1889B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85" name="Picture 1347" descr="F-LED201 new design">
          <a:extLst>
            <a:ext uri="{FF2B5EF4-FFF2-40B4-BE49-F238E27FC236}">
              <a16:creationId xmlns:a16="http://schemas.microsoft.com/office/drawing/2014/main" id="{CAB42E7D-1AD0-45A0-923B-198768FB5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86" name="Picture 1347" descr="F-LED201 new design">
          <a:extLst>
            <a:ext uri="{FF2B5EF4-FFF2-40B4-BE49-F238E27FC236}">
              <a16:creationId xmlns:a16="http://schemas.microsoft.com/office/drawing/2014/main" id="{3FA5BC97-3EA7-42F5-AA95-124B1612F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87" name="Picture 1347" descr="F-LED201 new design">
          <a:extLst>
            <a:ext uri="{FF2B5EF4-FFF2-40B4-BE49-F238E27FC236}">
              <a16:creationId xmlns:a16="http://schemas.microsoft.com/office/drawing/2014/main" id="{74EEEE7C-7A90-4ACD-8DEA-1ED197818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88" name="Picture 1347" descr="F-LED201 new design">
          <a:extLst>
            <a:ext uri="{FF2B5EF4-FFF2-40B4-BE49-F238E27FC236}">
              <a16:creationId xmlns:a16="http://schemas.microsoft.com/office/drawing/2014/main" id="{C7F23A53-5CF6-4B07-B2EC-B9A022E06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89" name="Picture 1347" descr="F-LED201 new design">
          <a:extLst>
            <a:ext uri="{FF2B5EF4-FFF2-40B4-BE49-F238E27FC236}">
              <a16:creationId xmlns:a16="http://schemas.microsoft.com/office/drawing/2014/main" id="{14A93E18-1332-4DCE-8D19-B97357C26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90" name="Picture 1347" descr="F-LED201 new design">
          <a:extLst>
            <a:ext uri="{FF2B5EF4-FFF2-40B4-BE49-F238E27FC236}">
              <a16:creationId xmlns:a16="http://schemas.microsoft.com/office/drawing/2014/main" id="{0A779BAC-B4CB-406C-B259-B9FC68A40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91" name="Picture 1347" descr="F-LED201 new design">
          <a:extLst>
            <a:ext uri="{FF2B5EF4-FFF2-40B4-BE49-F238E27FC236}">
              <a16:creationId xmlns:a16="http://schemas.microsoft.com/office/drawing/2014/main" id="{34E689F1-EC83-42EF-B5E8-22FF185660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92" name="Picture 1347" descr="F-LED201 new design">
          <a:extLst>
            <a:ext uri="{FF2B5EF4-FFF2-40B4-BE49-F238E27FC236}">
              <a16:creationId xmlns:a16="http://schemas.microsoft.com/office/drawing/2014/main" id="{A423BDBB-C965-4D7E-A374-4FCE0819A5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93" name="Picture 1347" descr="F-LED201 new design">
          <a:extLst>
            <a:ext uri="{FF2B5EF4-FFF2-40B4-BE49-F238E27FC236}">
              <a16:creationId xmlns:a16="http://schemas.microsoft.com/office/drawing/2014/main" id="{53E0E361-670F-4506-88CA-D31789D82A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94" name="Picture 1347" descr="F-LED201 new design">
          <a:extLst>
            <a:ext uri="{FF2B5EF4-FFF2-40B4-BE49-F238E27FC236}">
              <a16:creationId xmlns:a16="http://schemas.microsoft.com/office/drawing/2014/main" id="{6158992D-C9EE-488D-93E3-4FAA8CD310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95" name="Picture 1347" descr="F-LED201 new design">
          <a:extLst>
            <a:ext uri="{FF2B5EF4-FFF2-40B4-BE49-F238E27FC236}">
              <a16:creationId xmlns:a16="http://schemas.microsoft.com/office/drawing/2014/main" id="{233957E6-68CF-48CD-BE0F-88516820E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96" name="Picture 1347" descr="F-LED201 new design">
          <a:extLst>
            <a:ext uri="{FF2B5EF4-FFF2-40B4-BE49-F238E27FC236}">
              <a16:creationId xmlns:a16="http://schemas.microsoft.com/office/drawing/2014/main" id="{F18A7D08-4550-4704-848F-E0AA06F0C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97" name="Picture 1347" descr="F-LED201 new design">
          <a:extLst>
            <a:ext uri="{FF2B5EF4-FFF2-40B4-BE49-F238E27FC236}">
              <a16:creationId xmlns:a16="http://schemas.microsoft.com/office/drawing/2014/main" id="{AAE40658-43DD-4C34-8B25-22A9BF689F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98" name="Picture 1347" descr="F-LED201 new design">
          <a:extLst>
            <a:ext uri="{FF2B5EF4-FFF2-40B4-BE49-F238E27FC236}">
              <a16:creationId xmlns:a16="http://schemas.microsoft.com/office/drawing/2014/main" id="{74569ACA-2481-42EF-944E-3EB3F675B6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6999" name="Picture 1347" descr="F-LED201 new design">
          <a:extLst>
            <a:ext uri="{FF2B5EF4-FFF2-40B4-BE49-F238E27FC236}">
              <a16:creationId xmlns:a16="http://schemas.microsoft.com/office/drawing/2014/main" id="{5DA1F6F5-D330-4FCE-89ED-EE9A4DD99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00" name="Picture 1347" descr="F-LED201 new design">
          <a:extLst>
            <a:ext uri="{FF2B5EF4-FFF2-40B4-BE49-F238E27FC236}">
              <a16:creationId xmlns:a16="http://schemas.microsoft.com/office/drawing/2014/main" id="{CCF8F8B4-169D-4A5C-ABE0-A8B82B1FD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01" name="Picture 1347" descr="F-LED201 new design">
          <a:extLst>
            <a:ext uri="{FF2B5EF4-FFF2-40B4-BE49-F238E27FC236}">
              <a16:creationId xmlns:a16="http://schemas.microsoft.com/office/drawing/2014/main" id="{D13C9698-108E-4700-BA0C-A77364797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02" name="Picture 1347" descr="F-LED201 new design">
          <a:extLst>
            <a:ext uri="{FF2B5EF4-FFF2-40B4-BE49-F238E27FC236}">
              <a16:creationId xmlns:a16="http://schemas.microsoft.com/office/drawing/2014/main" id="{4F7F3D8F-CDFC-43B7-A468-8021F8C3E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03" name="Picture 1347" descr="F-LED201 new design">
          <a:extLst>
            <a:ext uri="{FF2B5EF4-FFF2-40B4-BE49-F238E27FC236}">
              <a16:creationId xmlns:a16="http://schemas.microsoft.com/office/drawing/2014/main" id="{4F6F976F-DAF6-48AE-AE44-3CA2BE574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04" name="Picture 1347" descr="F-LED201 new design">
          <a:extLst>
            <a:ext uri="{FF2B5EF4-FFF2-40B4-BE49-F238E27FC236}">
              <a16:creationId xmlns:a16="http://schemas.microsoft.com/office/drawing/2014/main" id="{482BF025-68E1-4A61-B18B-AC2C4FD23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05" name="Picture 1347" descr="F-LED201 new design">
          <a:extLst>
            <a:ext uri="{FF2B5EF4-FFF2-40B4-BE49-F238E27FC236}">
              <a16:creationId xmlns:a16="http://schemas.microsoft.com/office/drawing/2014/main" id="{0D1414EA-2849-4666-AD1F-FB3ABD110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06" name="Picture 1347" descr="F-LED201 new design">
          <a:extLst>
            <a:ext uri="{FF2B5EF4-FFF2-40B4-BE49-F238E27FC236}">
              <a16:creationId xmlns:a16="http://schemas.microsoft.com/office/drawing/2014/main" id="{A9BDED77-589B-43AC-8FE2-FB8F6E2F6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07" name="Picture 1347" descr="F-LED201 new design">
          <a:extLst>
            <a:ext uri="{FF2B5EF4-FFF2-40B4-BE49-F238E27FC236}">
              <a16:creationId xmlns:a16="http://schemas.microsoft.com/office/drawing/2014/main" id="{9B7149FA-91E9-4890-923F-4E4CE0DD5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08" name="Picture 1347" descr="F-LED201 new design">
          <a:extLst>
            <a:ext uri="{FF2B5EF4-FFF2-40B4-BE49-F238E27FC236}">
              <a16:creationId xmlns:a16="http://schemas.microsoft.com/office/drawing/2014/main" id="{0470C810-28B2-4DD9-B3ED-59B043CD2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09" name="Picture 1347" descr="F-LED201 new design">
          <a:extLst>
            <a:ext uri="{FF2B5EF4-FFF2-40B4-BE49-F238E27FC236}">
              <a16:creationId xmlns:a16="http://schemas.microsoft.com/office/drawing/2014/main" id="{EB141ACB-8A94-4CCA-BE23-D6A131A6FF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10" name="Picture 1347" descr="F-LED201 new design">
          <a:extLst>
            <a:ext uri="{FF2B5EF4-FFF2-40B4-BE49-F238E27FC236}">
              <a16:creationId xmlns:a16="http://schemas.microsoft.com/office/drawing/2014/main" id="{7C44F922-05BC-4227-85C2-0457CE64F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11" name="Picture 1347" descr="F-LED201 new design">
          <a:extLst>
            <a:ext uri="{FF2B5EF4-FFF2-40B4-BE49-F238E27FC236}">
              <a16:creationId xmlns:a16="http://schemas.microsoft.com/office/drawing/2014/main" id="{7487AE78-7AED-4931-BB59-E25AF8B81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12" name="Picture 1347" descr="F-LED201 new design">
          <a:extLst>
            <a:ext uri="{FF2B5EF4-FFF2-40B4-BE49-F238E27FC236}">
              <a16:creationId xmlns:a16="http://schemas.microsoft.com/office/drawing/2014/main" id="{C80777E6-3871-46F2-BAC8-672FF9DED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13" name="Picture 1347" descr="F-LED201 new design">
          <a:extLst>
            <a:ext uri="{FF2B5EF4-FFF2-40B4-BE49-F238E27FC236}">
              <a16:creationId xmlns:a16="http://schemas.microsoft.com/office/drawing/2014/main" id="{FD10A71F-57BD-4657-8FC3-063058C11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14" name="Picture 1347" descr="F-LED201 new design">
          <a:extLst>
            <a:ext uri="{FF2B5EF4-FFF2-40B4-BE49-F238E27FC236}">
              <a16:creationId xmlns:a16="http://schemas.microsoft.com/office/drawing/2014/main" id="{441449DA-E1DF-4FB9-83CC-BBCB870B0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15" name="Picture 1347" descr="F-LED201 new design">
          <a:extLst>
            <a:ext uri="{FF2B5EF4-FFF2-40B4-BE49-F238E27FC236}">
              <a16:creationId xmlns:a16="http://schemas.microsoft.com/office/drawing/2014/main" id="{48E8C1C6-6685-41C4-A38D-BA6FD0DEC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16" name="Picture 1347" descr="F-LED201 new design">
          <a:extLst>
            <a:ext uri="{FF2B5EF4-FFF2-40B4-BE49-F238E27FC236}">
              <a16:creationId xmlns:a16="http://schemas.microsoft.com/office/drawing/2014/main" id="{32360AC0-CEDA-4EFE-9924-5A326F4A9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17" name="Picture 1347" descr="F-LED201 new design">
          <a:extLst>
            <a:ext uri="{FF2B5EF4-FFF2-40B4-BE49-F238E27FC236}">
              <a16:creationId xmlns:a16="http://schemas.microsoft.com/office/drawing/2014/main" id="{98D12E14-B0B4-4329-AE84-0E8E0B163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18" name="Picture 1347" descr="F-LED201 new design">
          <a:extLst>
            <a:ext uri="{FF2B5EF4-FFF2-40B4-BE49-F238E27FC236}">
              <a16:creationId xmlns:a16="http://schemas.microsoft.com/office/drawing/2014/main" id="{DDB25F3B-F0ED-4587-BDFD-88C43FE85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19" name="Picture 1347" descr="F-LED201 new design">
          <a:extLst>
            <a:ext uri="{FF2B5EF4-FFF2-40B4-BE49-F238E27FC236}">
              <a16:creationId xmlns:a16="http://schemas.microsoft.com/office/drawing/2014/main" id="{CADFB793-E742-4042-B085-9226A44C1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20" name="Picture 1347" descr="F-LED201 new design">
          <a:extLst>
            <a:ext uri="{FF2B5EF4-FFF2-40B4-BE49-F238E27FC236}">
              <a16:creationId xmlns:a16="http://schemas.microsoft.com/office/drawing/2014/main" id="{FC3BB304-9503-42A5-BAB2-DC1B52CD06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21" name="Picture 1347" descr="F-LED201 new design">
          <a:extLst>
            <a:ext uri="{FF2B5EF4-FFF2-40B4-BE49-F238E27FC236}">
              <a16:creationId xmlns:a16="http://schemas.microsoft.com/office/drawing/2014/main" id="{64107CB7-CA14-4A07-95AB-56D52FFA1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22" name="Picture 1347" descr="F-LED201 new design">
          <a:extLst>
            <a:ext uri="{FF2B5EF4-FFF2-40B4-BE49-F238E27FC236}">
              <a16:creationId xmlns:a16="http://schemas.microsoft.com/office/drawing/2014/main" id="{A3D98B86-E55A-4D3B-B74A-5BB9E6857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23" name="Picture 1347" descr="F-LED201 new design">
          <a:extLst>
            <a:ext uri="{FF2B5EF4-FFF2-40B4-BE49-F238E27FC236}">
              <a16:creationId xmlns:a16="http://schemas.microsoft.com/office/drawing/2014/main" id="{70C8D3EC-A1E8-4B22-9AF1-33D4F851D9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24" name="Picture 1347" descr="F-LED201 new design">
          <a:extLst>
            <a:ext uri="{FF2B5EF4-FFF2-40B4-BE49-F238E27FC236}">
              <a16:creationId xmlns:a16="http://schemas.microsoft.com/office/drawing/2014/main" id="{365B36BA-7C23-4BAD-8F12-6F4839EAC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25" name="Picture 1347" descr="F-LED201 new design">
          <a:extLst>
            <a:ext uri="{FF2B5EF4-FFF2-40B4-BE49-F238E27FC236}">
              <a16:creationId xmlns:a16="http://schemas.microsoft.com/office/drawing/2014/main" id="{294D69C5-D9E3-4C4C-813E-DBE21FF34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26" name="Picture 1347" descr="F-LED201 new design">
          <a:extLst>
            <a:ext uri="{FF2B5EF4-FFF2-40B4-BE49-F238E27FC236}">
              <a16:creationId xmlns:a16="http://schemas.microsoft.com/office/drawing/2014/main" id="{A324F7F5-8BDC-4223-A6DF-492F4193EB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27" name="Picture 1347" descr="F-LED201 new design">
          <a:extLst>
            <a:ext uri="{FF2B5EF4-FFF2-40B4-BE49-F238E27FC236}">
              <a16:creationId xmlns:a16="http://schemas.microsoft.com/office/drawing/2014/main" id="{E8D7BFE0-217C-4EB8-AC83-889DA681C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28" name="Picture 1347" descr="F-LED201 new design">
          <a:extLst>
            <a:ext uri="{FF2B5EF4-FFF2-40B4-BE49-F238E27FC236}">
              <a16:creationId xmlns:a16="http://schemas.microsoft.com/office/drawing/2014/main" id="{BF6630AE-7A4D-4F03-8B2D-D2E2EA7F1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29" name="Picture 1347" descr="F-LED201 new design">
          <a:extLst>
            <a:ext uri="{FF2B5EF4-FFF2-40B4-BE49-F238E27FC236}">
              <a16:creationId xmlns:a16="http://schemas.microsoft.com/office/drawing/2014/main" id="{21EF952C-FC8F-486C-AD78-6FD4E4CFA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30" name="Picture 1347" descr="F-LED201 new design">
          <a:extLst>
            <a:ext uri="{FF2B5EF4-FFF2-40B4-BE49-F238E27FC236}">
              <a16:creationId xmlns:a16="http://schemas.microsoft.com/office/drawing/2014/main" id="{5D109ADD-A6FF-4A45-8C9D-4E3E54463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31" name="Picture 1347" descr="F-LED201 new design">
          <a:extLst>
            <a:ext uri="{FF2B5EF4-FFF2-40B4-BE49-F238E27FC236}">
              <a16:creationId xmlns:a16="http://schemas.microsoft.com/office/drawing/2014/main" id="{D16CEE0F-8B91-4E33-8942-34B38119C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32" name="Picture 1347" descr="F-LED201 new design">
          <a:extLst>
            <a:ext uri="{FF2B5EF4-FFF2-40B4-BE49-F238E27FC236}">
              <a16:creationId xmlns:a16="http://schemas.microsoft.com/office/drawing/2014/main" id="{EC62F29B-CAE1-42A0-8CFC-76A1C41D3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33" name="Picture 1347" descr="F-LED201 new design">
          <a:extLst>
            <a:ext uri="{FF2B5EF4-FFF2-40B4-BE49-F238E27FC236}">
              <a16:creationId xmlns:a16="http://schemas.microsoft.com/office/drawing/2014/main" id="{B57E0E82-A33C-4E0E-A819-589223B18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34" name="Picture 1347" descr="F-LED201 new design">
          <a:extLst>
            <a:ext uri="{FF2B5EF4-FFF2-40B4-BE49-F238E27FC236}">
              <a16:creationId xmlns:a16="http://schemas.microsoft.com/office/drawing/2014/main" id="{AFF51F05-399A-4A01-93A3-E845569F8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35" name="Picture 1347" descr="F-LED201 new design">
          <a:extLst>
            <a:ext uri="{FF2B5EF4-FFF2-40B4-BE49-F238E27FC236}">
              <a16:creationId xmlns:a16="http://schemas.microsoft.com/office/drawing/2014/main" id="{A8D784AA-C685-4ECD-A566-6BD35D668B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36" name="Picture 1347" descr="F-LED201 new design">
          <a:extLst>
            <a:ext uri="{FF2B5EF4-FFF2-40B4-BE49-F238E27FC236}">
              <a16:creationId xmlns:a16="http://schemas.microsoft.com/office/drawing/2014/main" id="{67189A9F-BF74-4DC0-A30C-7D7542B4F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37" name="Picture 1347" descr="F-LED201 new design">
          <a:extLst>
            <a:ext uri="{FF2B5EF4-FFF2-40B4-BE49-F238E27FC236}">
              <a16:creationId xmlns:a16="http://schemas.microsoft.com/office/drawing/2014/main" id="{ACC0DDA2-3A3F-493B-A411-5DE943AAE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38" name="Picture 1347" descr="F-LED201 new design">
          <a:extLst>
            <a:ext uri="{FF2B5EF4-FFF2-40B4-BE49-F238E27FC236}">
              <a16:creationId xmlns:a16="http://schemas.microsoft.com/office/drawing/2014/main" id="{45DB7D2E-7F43-406B-811E-D9DB1A590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39" name="Picture 1347" descr="F-LED201 new design">
          <a:extLst>
            <a:ext uri="{FF2B5EF4-FFF2-40B4-BE49-F238E27FC236}">
              <a16:creationId xmlns:a16="http://schemas.microsoft.com/office/drawing/2014/main" id="{111AA298-9734-4B05-8C25-2346C68C0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40" name="Picture 1347" descr="F-LED201 new design">
          <a:extLst>
            <a:ext uri="{FF2B5EF4-FFF2-40B4-BE49-F238E27FC236}">
              <a16:creationId xmlns:a16="http://schemas.microsoft.com/office/drawing/2014/main" id="{D66E9951-4D80-4EB9-975A-9D3067A82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41" name="Picture 1347" descr="F-LED201 new design">
          <a:extLst>
            <a:ext uri="{FF2B5EF4-FFF2-40B4-BE49-F238E27FC236}">
              <a16:creationId xmlns:a16="http://schemas.microsoft.com/office/drawing/2014/main" id="{1486207F-AF39-458B-B4F3-98DBD7130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42" name="Picture 1347" descr="F-LED201 new design">
          <a:extLst>
            <a:ext uri="{FF2B5EF4-FFF2-40B4-BE49-F238E27FC236}">
              <a16:creationId xmlns:a16="http://schemas.microsoft.com/office/drawing/2014/main" id="{1C6C93EE-8E5A-4C0D-8904-32C141969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43" name="Picture 1347" descr="F-LED201 new design">
          <a:extLst>
            <a:ext uri="{FF2B5EF4-FFF2-40B4-BE49-F238E27FC236}">
              <a16:creationId xmlns:a16="http://schemas.microsoft.com/office/drawing/2014/main" id="{BBBB7642-059C-4C1D-9B8A-BB70CB314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44" name="Picture 1347" descr="F-LED201 new design">
          <a:extLst>
            <a:ext uri="{FF2B5EF4-FFF2-40B4-BE49-F238E27FC236}">
              <a16:creationId xmlns:a16="http://schemas.microsoft.com/office/drawing/2014/main" id="{48F06810-81B0-44A8-A5DE-03AB8B377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45" name="Picture 1347" descr="F-LED201 new design">
          <a:extLst>
            <a:ext uri="{FF2B5EF4-FFF2-40B4-BE49-F238E27FC236}">
              <a16:creationId xmlns:a16="http://schemas.microsoft.com/office/drawing/2014/main" id="{AC2E895E-E7FB-4523-A1EC-B932E3F84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46" name="Picture 1347" descr="F-LED201 new design">
          <a:extLst>
            <a:ext uri="{FF2B5EF4-FFF2-40B4-BE49-F238E27FC236}">
              <a16:creationId xmlns:a16="http://schemas.microsoft.com/office/drawing/2014/main" id="{FCEDBF4B-4716-4BCE-A3DB-F07ECF4912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47" name="Picture 1347" descr="F-LED201 new design">
          <a:extLst>
            <a:ext uri="{FF2B5EF4-FFF2-40B4-BE49-F238E27FC236}">
              <a16:creationId xmlns:a16="http://schemas.microsoft.com/office/drawing/2014/main" id="{7C72BC00-3F32-4D54-8C21-D8224D3FF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48" name="Picture 1347" descr="F-LED201 new design">
          <a:extLst>
            <a:ext uri="{FF2B5EF4-FFF2-40B4-BE49-F238E27FC236}">
              <a16:creationId xmlns:a16="http://schemas.microsoft.com/office/drawing/2014/main" id="{DF7213F1-C2D0-4EBE-9711-2EF255241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49" name="Picture 1347" descr="F-LED201 new design">
          <a:extLst>
            <a:ext uri="{FF2B5EF4-FFF2-40B4-BE49-F238E27FC236}">
              <a16:creationId xmlns:a16="http://schemas.microsoft.com/office/drawing/2014/main" id="{8A589299-0409-44B2-AF1D-CA2EC0DEC1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50" name="Picture 1347" descr="F-LED201 new design">
          <a:extLst>
            <a:ext uri="{FF2B5EF4-FFF2-40B4-BE49-F238E27FC236}">
              <a16:creationId xmlns:a16="http://schemas.microsoft.com/office/drawing/2014/main" id="{93731A76-213C-4121-AC4D-2FB0315EB7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51" name="Picture 1347" descr="F-LED201 new design">
          <a:extLst>
            <a:ext uri="{FF2B5EF4-FFF2-40B4-BE49-F238E27FC236}">
              <a16:creationId xmlns:a16="http://schemas.microsoft.com/office/drawing/2014/main" id="{67AF7D8A-3DDD-41B1-B28E-DC50F40517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52" name="Picture 1347" descr="F-LED201 new design">
          <a:extLst>
            <a:ext uri="{FF2B5EF4-FFF2-40B4-BE49-F238E27FC236}">
              <a16:creationId xmlns:a16="http://schemas.microsoft.com/office/drawing/2014/main" id="{3373C098-D704-48C1-91D9-395FDF99C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53" name="Picture 1347" descr="F-LED201 new design">
          <a:extLst>
            <a:ext uri="{FF2B5EF4-FFF2-40B4-BE49-F238E27FC236}">
              <a16:creationId xmlns:a16="http://schemas.microsoft.com/office/drawing/2014/main" id="{FC797815-9BDC-4DFC-B7E8-EC05C913D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54" name="Picture 1347" descr="F-LED201 new design">
          <a:extLst>
            <a:ext uri="{FF2B5EF4-FFF2-40B4-BE49-F238E27FC236}">
              <a16:creationId xmlns:a16="http://schemas.microsoft.com/office/drawing/2014/main" id="{B401B3F9-BF8C-4ED0-B591-91453F65F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55" name="Picture 1347" descr="F-LED201 new design">
          <a:extLst>
            <a:ext uri="{FF2B5EF4-FFF2-40B4-BE49-F238E27FC236}">
              <a16:creationId xmlns:a16="http://schemas.microsoft.com/office/drawing/2014/main" id="{D22433F8-9619-4D26-9B59-534E0B7B4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56" name="Picture 1347" descr="F-LED201 new design">
          <a:extLst>
            <a:ext uri="{FF2B5EF4-FFF2-40B4-BE49-F238E27FC236}">
              <a16:creationId xmlns:a16="http://schemas.microsoft.com/office/drawing/2014/main" id="{BAA91B8D-5780-4C3E-8688-5555BE49B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57" name="Picture 1347" descr="F-LED201 new design">
          <a:extLst>
            <a:ext uri="{FF2B5EF4-FFF2-40B4-BE49-F238E27FC236}">
              <a16:creationId xmlns:a16="http://schemas.microsoft.com/office/drawing/2014/main" id="{CCE9BF23-468D-40B9-9D7D-528DF7EE6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58" name="Picture 1347" descr="F-LED201 new design">
          <a:extLst>
            <a:ext uri="{FF2B5EF4-FFF2-40B4-BE49-F238E27FC236}">
              <a16:creationId xmlns:a16="http://schemas.microsoft.com/office/drawing/2014/main" id="{7920CE5A-DD56-4155-8767-F922D8327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59" name="Picture 1347" descr="F-LED201 new design">
          <a:extLst>
            <a:ext uri="{FF2B5EF4-FFF2-40B4-BE49-F238E27FC236}">
              <a16:creationId xmlns:a16="http://schemas.microsoft.com/office/drawing/2014/main" id="{F1C4ECB0-A575-4D51-8F2E-DBCDD5B0E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60" name="Picture 1347" descr="F-LED201 new design">
          <a:extLst>
            <a:ext uri="{FF2B5EF4-FFF2-40B4-BE49-F238E27FC236}">
              <a16:creationId xmlns:a16="http://schemas.microsoft.com/office/drawing/2014/main" id="{106AC976-1074-4777-B366-7EE30C9F9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61" name="Picture 1347" descr="F-LED201 new design">
          <a:extLst>
            <a:ext uri="{FF2B5EF4-FFF2-40B4-BE49-F238E27FC236}">
              <a16:creationId xmlns:a16="http://schemas.microsoft.com/office/drawing/2014/main" id="{7FCD0E00-B9DC-44FB-95EB-19AFA153C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62" name="Picture 1347" descr="F-LED201 new design">
          <a:extLst>
            <a:ext uri="{FF2B5EF4-FFF2-40B4-BE49-F238E27FC236}">
              <a16:creationId xmlns:a16="http://schemas.microsoft.com/office/drawing/2014/main" id="{9091DC0D-E452-4BD4-98DE-D1F16B039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63" name="Picture 1347" descr="F-LED201 new design">
          <a:extLst>
            <a:ext uri="{FF2B5EF4-FFF2-40B4-BE49-F238E27FC236}">
              <a16:creationId xmlns:a16="http://schemas.microsoft.com/office/drawing/2014/main" id="{7498BC1A-335A-4E62-B04F-9333FFC9D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64" name="Picture 1347" descr="F-LED201 new design">
          <a:extLst>
            <a:ext uri="{FF2B5EF4-FFF2-40B4-BE49-F238E27FC236}">
              <a16:creationId xmlns:a16="http://schemas.microsoft.com/office/drawing/2014/main" id="{CA02FF48-F539-4B0C-91B9-32B95A067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65" name="Picture 1347" descr="F-LED201 new design">
          <a:extLst>
            <a:ext uri="{FF2B5EF4-FFF2-40B4-BE49-F238E27FC236}">
              <a16:creationId xmlns:a16="http://schemas.microsoft.com/office/drawing/2014/main" id="{0EE05F49-1C6C-4C07-8013-F829DBC14D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66" name="Picture 1347" descr="F-LED201 new design">
          <a:extLst>
            <a:ext uri="{FF2B5EF4-FFF2-40B4-BE49-F238E27FC236}">
              <a16:creationId xmlns:a16="http://schemas.microsoft.com/office/drawing/2014/main" id="{33FB8487-1CD9-4DA4-A479-5B4FC76C2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67" name="Picture 1347" descr="F-LED201 new design">
          <a:extLst>
            <a:ext uri="{FF2B5EF4-FFF2-40B4-BE49-F238E27FC236}">
              <a16:creationId xmlns:a16="http://schemas.microsoft.com/office/drawing/2014/main" id="{E1D54400-9713-4EEC-BCDE-B6296CFCA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68" name="Picture 1347" descr="F-LED201 new design">
          <a:extLst>
            <a:ext uri="{FF2B5EF4-FFF2-40B4-BE49-F238E27FC236}">
              <a16:creationId xmlns:a16="http://schemas.microsoft.com/office/drawing/2014/main" id="{12EA69E3-C8CE-4163-83EC-75C522A217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69" name="Picture 1347" descr="F-LED201 new design">
          <a:extLst>
            <a:ext uri="{FF2B5EF4-FFF2-40B4-BE49-F238E27FC236}">
              <a16:creationId xmlns:a16="http://schemas.microsoft.com/office/drawing/2014/main" id="{619DF79C-FB2C-46E8-B0F9-DC4BC40E77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70" name="Picture 1347" descr="F-LED201 new design">
          <a:extLst>
            <a:ext uri="{FF2B5EF4-FFF2-40B4-BE49-F238E27FC236}">
              <a16:creationId xmlns:a16="http://schemas.microsoft.com/office/drawing/2014/main" id="{7B6D417A-C2E4-4138-BE04-42DB9CADD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71" name="Picture 1347" descr="F-LED201 new design">
          <a:extLst>
            <a:ext uri="{FF2B5EF4-FFF2-40B4-BE49-F238E27FC236}">
              <a16:creationId xmlns:a16="http://schemas.microsoft.com/office/drawing/2014/main" id="{C7CD65F8-7A0E-4E40-A953-85CE9EB0B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72" name="Picture 1347" descr="F-LED201 new design">
          <a:extLst>
            <a:ext uri="{FF2B5EF4-FFF2-40B4-BE49-F238E27FC236}">
              <a16:creationId xmlns:a16="http://schemas.microsoft.com/office/drawing/2014/main" id="{C1071A91-5D10-4429-9B58-7B2448AA7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73" name="Picture 1347" descr="F-LED201 new design">
          <a:extLst>
            <a:ext uri="{FF2B5EF4-FFF2-40B4-BE49-F238E27FC236}">
              <a16:creationId xmlns:a16="http://schemas.microsoft.com/office/drawing/2014/main" id="{7F020FC4-4BA5-4284-BB50-B80B577A1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74" name="Picture 1347" descr="F-LED201 new design">
          <a:extLst>
            <a:ext uri="{FF2B5EF4-FFF2-40B4-BE49-F238E27FC236}">
              <a16:creationId xmlns:a16="http://schemas.microsoft.com/office/drawing/2014/main" id="{AFC99895-7397-4070-BA09-8DA3E1EA9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75" name="Picture 1347" descr="F-LED201 new design">
          <a:extLst>
            <a:ext uri="{FF2B5EF4-FFF2-40B4-BE49-F238E27FC236}">
              <a16:creationId xmlns:a16="http://schemas.microsoft.com/office/drawing/2014/main" id="{E7F2E061-C9FF-47BD-8FB6-EB9570D39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76" name="Picture 1347" descr="F-LED201 new design">
          <a:extLst>
            <a:ext uri="{FF2B5EF4-FFF2-40B4-BE49-F238E27FC236}">
              <a16:creationId xmlns:a16="http://schemas.microsoft.com/office/drawing/2014/main" id="{953FB019-8917-411B-A64C-B37D238D8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77" name="Picture 1347" descr="F-LED201 new design">
          <a:extLst>
            <a:ext uri="{FF2B5EF4-FFF2-40B4-BE49-F238E27FC236}">
              <a16:creationId xmlns:a16="http://schemas.microsoft.com/office/drawing/2014/main" id="{23C99A4B-2ED6-40DE-BFC7-7E0F00EF9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78" name="Picture 1347" descr="F-LED201 new design">
          <a:extLst>
            <a:ext uri="{FF2B5EF4-FFF2-40B4-BE49-F238E27FC236}">
              <a16:creationId xmlns:a16="http://schemas.microsoft.com/office/drawing/2014/main" id="{5A9D0632-99B8-405A-9EAA-8906623EB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79" name="Picture 1347" descr="F-LED201 new design">
          <a:extLst>
            <a:ext uri="{FF2B5EF4-FFF2-40B4-BE49-F238E27FC236}">
              <a16:creationId xmlns:a16="http://schemas.microsoft.com/office/drawing/2014/main" id="{B5F9E5AB-257C-4D42-9BAA-114D479C6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80" name="Picture 1347" descr="F-LED201 new design">
          <a:extLst>
            <a:ext uri="{FF2B5EF4-FFF2-40B4-BE49-F238E27FC236}">
              <a16:creationId xmlns:a16="http://schemas.microsoft.com/office/drawing/2014/main" id="{EAF8E792-4FF7-448F-B683-CAFC792454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81" name="Picture 1347" descr="F-LED201 new design">
          <a:extLst>
            <a:ext uri="{FF2B5EF4-FFF2-40B4-BE49-F238E27FC236}">
              <a16:creationId xmlns:a16="http://schemas.microsoft.com/office/drawing/2014/main" id="{FE1A4EC3-5071-419A-B487-5D1F6F042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82" name="Picture 1347" descr="F-LED201 new design">
          <a:extLst>
            <a:ext uri="{FF2B5EF4-FFF2-40B4-BE49-F238E27FC236}">
              <a16:creationId xmlns:a16="http://schemas.microsoft.com/office/drawing/2014/main" id="{9F3976F0-11FF-4E9D-B564-8BED0EB8F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83" name="Picture 1347" descr="F-LED201 new design">
          <a:extLst>
            <a:ext uri="{FF2B5EF4-FFF2-40B4-BE49-F238E27FC236}">
              <a16:creationId xmlns:a16="http://schemas.microsoft.com/office/drawing/2014/main" id="{A04E1C27-188E-407E-98B7-F7D242E55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84" name="Picture 1347" descr="F-LED201 new design">
          <a:extLst>
            <a:ext uri="{FF2B5EF4-FFF2-40B4-BE49-F238E27FC236}">
              <a16:creationId xmlns:a16="http://schemas.microsoft.com/office/drawing/2014/main" id="{C5B9A0E5-CE72-44DA-B36A-1090CA896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85" name="Picture 1347" descr="F-LED201 new design">
          <a:extLst>
            <a:ext uri="{FF2B5EF4-FFF2-40B4-BE49-F238E27FC236}">
              <a16:creationId xmlns:a16="http://schemas.microsoft.com/office/drawing/2014/main" id="{5F627EDC-D525-42C6-9F18-7128220E2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86" name="Picture 1347" descr="F-LED201 new design">
          <a:extLst>
            <a:ext uri="{FF2B5EF4-FFF2-40B4-BE49-F238E27FC236}">
              <a16:creationId xmlns:a16="http://schemas.microsoft.com/office/drawing/2014/main" id="{3D11F11A-38F3-4333-B9CD-7E7AA8ED1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87" name="Picture 1347" descr="F-LED201 new design">
          <a:extLst>
            <a:ext uri="{FF2B5EF4-FFF2-40B4-BE49-F238E27FC236}">
              <a16:creationId xmlns:a16="http://schemas.microsoft.com/office/drawing/2014/main" id="{28221F7C-DA8A-43BF-AC52-75B0F3AC9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88" name="Picture 1347" descr="F-LED201 new design">
          <a:extLst>
            <a:ext uri="{FF2B5EF4-FFF2-40B4-BE49-F238E27FC236}">
              <a16:creationId xmlns:a16="http://schemas.microsoft.com/office/drawing/2014/main" id="{EF08D165-10DD-4ED2-B4A3-F9377DF20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89" name="Picture 1347" descr="F-LED201 new design">
          <a:extLst>
            <a:ext uri="{FF2B5EF4-FFF2-40B4-BE49-F238E27FC236}">
              <a16:creationId xmlns:a16="http://schemas.microsoft.com/office/drawing/2014/main" id="{6904DC1E-73E2-4D90-9B98-B5D9BF079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90" name="Picture 1347" descr="F-LED201 new design">
          <a:extLst>
            <a:ext uri="{FF2B5EF4-FFF2-40B4-BE49-F238E27FC236}">
              <a16:creationId xmlns:a16="http://schemas.microsoft.com/office/drawing/2014/main" id="{09F9F537-C44F-4DB0-BEDA-00AFA477B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91" name="Picture 1347" descr="F-LED201 new design">
          <a:extLst>
            <a:ext uri="{FF2B5EF4-FFF2-40B4-BE49-F238E27FC236}">
              <a16:creationId xmlns:a16="http://schemas.microsoft.com/office/drawing/2014/main" id="{ADEEB6FC-8C5B-402C-831D-DE9C0FD167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92" name="Picture 1347" descr="F-LED201 new design">
          <a:extLst>
            <a:ext uri="{FF2B5EF4-FFF2-40B4-BE49-F238E27FC236}">
              <a16:creationId xmlns:a16="http://schemas.microsoft.com/office/drawing/2014/main" id="{790FD82E-7911-441F-9701-9438DA3FC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93" name="Picture 1347" descr="F-LED201 new design">
          <a:extLst>
            <a:ext uri="{FF2B5EF4-FFF2-40B4-BE49-F238E27FC236}">
              <a16:creationId xmlns:a16="http://schemas.microsoft.com/office/drawing/2014/main" id="{48017D0B-9E80-4F6F-A3FD-CB676E84F7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94" name="Picture 1347" descr="F-LED201 new design">
          <a:extLst>
            <a:ext uri="{FF2B5EF4-FFF2-40B4-BE49-F238E27FC236}">
              <a16:creationId xmlns:a16="http://schemas.microsoft.com/office/drawing/2014/main" id="{B6A2E615-3CF1-4B1D-AD48-2A2041EB0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95" name="Picture 1347" descr="F-LED201 new design">
          <a:extLst>
            <a:ext uri="{FF2B5EF4-FFF2-40B4-BE49-F238E27FC236}">
              <a16:creationId xmlns:a16="http://schemas.microsoft.com/office/drawing/2014/main" id="{5F03E108-39C0-46F9-B027-669E27F8E7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96" name="Picture 1347" descr="F-LED201 new design">
          <a:extLst>
            <a:ext uri="{FF2B5EF4-FFF2-40B4-BE49-F238E27FC236}">
              <a16:creationId xmlns:a16="http://schemas.microsoft.com/office/drawing/2014/main" id="{2AAD948D-39D1-4D8C-9455-867EC243E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97" name="Picture 1347" descr="F-LED201 new design">
          <a:extLst>
            <a:ext uri="{FF2B5EF4-FFF2-40B4-BE49-F238E27FC236}">
              <a16:creationId xmlns:a16="http://schemas.microsoft.com/office/drawing/2014/main" id="{53C96947-C3A2-44CC-939C-878821048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98" name="Picture 1347" descr="F-LED201 new design">
          <a:extLst>
            <a:ext uri="{FF2B5EF4-FFF2-40B4-BE49-F238E27FC236}">
              <a16:creationId xmlns:a16="http://schemas.microsoft.com/office/drawing/2014/main" id="{FAF85FE9-D761-4EA3-842C-71D98B9A6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099" name="Picture 1347" descr="F-LED201 new design">
          <a:extLst>
            <a:ext uri="{FF2B5EF4-FFF2-40B4-BE49-F238E27FC236}">
              <a16:creationId xmlns:a16="http://schemas.microsoft.com/office/drawing/2014/main" id="{9A34ED82-D389-4CBA-9316-F4880F822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00" name="Picture 1347" descr="F-LED201 new design">
          <a:extLst>
            <a:ext uri="{FF2B5EF4-FFF2-40B4-BE49-F238E27FC236}">
              <a16:creationId xmlns:a16="http://schemas.microsoft.com/office/drawing/2014/main" id="{DC73E3EF-1C95-4667-A8CA-712C20C07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01" name="Picture 1347" descr="F-LED201 new design">
          <a:extLst>
            <a:ext uri="{FF2B5EF4-FFF2-40B4-BE49-F238E27FC236}">
              <a16:creationId xmlns:a16="http://schemas.microsoft.com/office/drawing/2014/main" id="{B8130635-7AEC-4DFC-9084-F149F2172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02" name="Picture 1347" descr="F-LED201 new design">
          <a:extLst>
            <a:ext uri="{FF2B5EF4-FFF2-40B4-BE49-F238E27FC236}">
              <a16:creationId xmlns:a16="http://schemas.microsoft.com/office/drawing/2014/main" id="{C1047B64-C94F-43F1-8329-9A3C03CA4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03" name="Picture 1347" descr="F-LED201 new design">
          <a:extLst>
            <a:ext uri="{FF2B5EF4-FFF2-40B4-BE49-F238E27FC236}">
              <a16:creationId xmlns:a16="http://schemas.microsoft.com/office/drawing/2014/main" id="{5AB60348-7931-4A31-B966-B1ED754B6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04" name="Picture 1347" descr="F-LED201 new design">
          <a:extLst>
            <a:ext uri="{FF2B5EF4-FFF2-40B4-BE49-F238E27FC236}">
              <a16:creationId xmlns:a16="http://schemas.microsoft.com/office/drawing/2014/main" id="{B7B41C4F-948D-4C63-A869-ECC21404A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05" name="Picture 1347" descr="F-LED201 new design">
          <a:extLst>
            <a:ext uri="{FF2B5EF4-FFF2-40B4-BE49-F238E27FC236}">
              <a16:creationId xmlns:a16="http://schemas.microsoft.com/office/drawing/2014/main" id="{78AB9E8B-0242-47D9-B53A-6E1B67544A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06" name="Picture 1347" descr="F-LED201 new design">
          <a:extLst>
            <a:ext uri="{FF2B5EF4-FFF2-40B4-BE49-F238E27FC236}">
              <a16:creationId xmlns:a16="http://schemas.microsoft.com/office/drawing/2014/main" id="{0745A5C2-0C0B-4E95-8321-DEFFBEBB74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07" name="Picture 1347" descr="F-LED201 new design">
          <a:extLst>
            <a:ext uri="{FF2B5EF4-FFF2-40B4-BE49-F238E27FC236}">
              <a16:creationId xmlns:a16="http://schemas.microsoft.com/office/drawing/2014/main" id="{4690EF63-D831-4A6A-AA21-6CEB8D1E9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08" name="Picture 1347" descr="F-LED201 new design">
          <a:extLst>
            <a:ext uri="{FF2B5EF4-FFF2-40B4-BE49-F238E27FC236}">
              <a16:creationId xmlns:a16="http://schemas.microsoft.com/office/drawing/2014/main" id="{AC3089D4-8852-4136-9281-AF590108F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09" name="Picture 1347" descr="F-LED201 new design">
          <a:extLst>
            <a:ext uri="{FF2B5EF4-FFF2-40B4-BE49-F238E27FC236}">
              <a16:creationId xmlns:a16="http://schemas.microsoft.com/office/drawing/2014/main" id="{F63AEFE7-8BA2-4F0A-BA42-8420F2AA2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10" name="Picture 1347" descr="F-LED201 new design">
          <a:extLst>
            <a:ext uri="{FF2B5EF4-FFF2-40B4-BE49-F238E27FC236}">
              <a16:creationId xmlns:a16="http://schemas.microsoft.com/office/drawing/2014/main" id="{AE7A0CD9-AEB4-471D-90A6-AA8E2C5396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11" name="Picture 1347" descr="F-LED201 new design">
          <a:extLst>
            <a:ext uri="{FF2B5EF4-FFF2-40B4-BE49-F238E27FC236}">
              <a16:creationId xmlns:a16="http://schemas.microsoft.com/office/drawing/2014/main" id="{87DED8B6-A76F-4DF0-A84D-310BC6CAA1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12" name="Picture 1347" descr="F-LED201 new design">
          <a:extLst>
            <a:ext uri="{FF2B5EF4-FFF2-40B4-BE49-F238E27FC236}">
              <a16:creationId xmlns:a16="http://schemas.microsoft.com/office/drawing/2014/main" id="{688BE58D-2B08-4FEE-B087-7EB26B285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13" name="Picture 1347" descr="F-LED201 new design">
          <a:extLst>
            <a:ext uri="{FF2B5EF4-FFF2-40B4-BE49-F238E27FC236}">
              <a16:creationId xmlns:a16="http://schemas.microsoft.com/office/drawing/2014/main" id="{9B4BA8F2-BB31-40FB-B8D7-4D34FF001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14" name="Picture 1347" descr="F-LED201 new design">
          <a:extLst>
            <a:ext uri="{FF2B5EF4-FFF2-40B4-BE49-F238E27FC236}">
              <a16:creationId xmlns:a16="http://schemas.microsoft.com/office/drawing/2014/main" id="{D724D9AD-6E8F-42BA-83E0-0D207A6F6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15" name="Picture 1347" descr="F-LED201 new design">
          <a:extLst>
            <a:ext uri="{FF2B5EF4-FFF2-40B4-BE49-F238E27FC236}">
              <a16:creationId xmlns:a16="http://schemas.microsoft.com/office/drawing/2014/main" id="{8B1FFDEF-4DF2-483F-AD20-F35D335B6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16" name="Picture 1347" descr="F-LED201 new design">
          <a:extLst>
            <a:ext uri="{FF2B5EF4-FFF2-40B4-BE49-F238E27FC236}">
              <a16:creationId xmlns:a16="http://schemas.microsoft.com/office/drawing/2014/main" id="{8BDEA3B4-4DAD-41CA-9196-127ED2568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17" name="Picture 1347" descr="F-LED201 new design">
          <a:extLst>
            <a:ext uri="{FF2B5EF4-FFF2-40B4-BE49-F238E27FC236}">
              <a16:creationId xmlns:a16="http://schemas.microsoft.com/office/drawing/2014/main" id="{9C12F4AC-B520-41A0-BC49-506859A3F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18" name="Picture 1347" descr="F-LED201 new design">
          <a:extLst>
            <a:ext uri="{FF2B5EF4-FFF2-40B4-BE49-F238E27FC236}">
              <a16:creationId xmlns:a16="http://schemas.microsoft.com/office/drawing/2014/main" id="{BE915BCC-0C4E-42BE-A65E-AD3B00954F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19" name="Picture 1347" descr="F-LED201 new design">
          <a:extLst>
            <a:ext uri="{FF2B5EF4-FFF2-40B4-BE49-F238E27FC236}">
              <a16:creationId xmlns:a16="http://schemas.microsoft.com/office/drawing/2014/main" id="{9CA33544-D84F-4AD3-A643-6C7B1608F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20" name="Picture 1347" descr="F-LED201 new design">
          <a:extLst>
            <a:ext uri="{FF2B5EF4-FFF2-40B4-BE49-F238E27FC236}">
              <a16:creationId xmlns:a16="http://schemas.microsoft.com/office/drawing/2014/main" id="{0BF7028F-8D27-4A96-8181-069A119D5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21" name="Picture 1347" descr="F-LED201 new design">
          <a:extLst>
            <a:ext uri="{FF2B5EF4-FFF2-40B4-BE49-F238E27FC236}">
              <a16:creationId xmlns:a16="http://schemas.microsoft.com/office/drawing/2014/main" id="{660C14F8-463A-48ED-8BB3-E5C58EE78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22" name="Picture 1347" descr="F-LED201 new design">
          <a:extLst>
            <a:ext uri="{FF2B5EF4-FFF2-40B4-BE49-F238E27FC236}">
              <a16:creationId xmlns:a16="http://schemas.microsoft.com/office/drawing/2014/main" id="{F9641BEF-53CF-4814-BA78-A65C05A26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23" name="Picture 1347" descr="F-LED201 new design">
          <a:extLst>
            <a:ext uri="{FF2B5EF4-FFF2-40B4-BE49-F238E27FC236}">
              <a16:creationId xmlns:a16="http://schemas.microsoft.com/office/drawing/2014/main" id="{C78337A2-0974-4273-88A1-C4DFBC476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24" name="Picture 1347" descr="F-LED201 new design">
          <a:extLst>
            <a:ext uri="{FF2B5EF4-FFF2-40B4-BE49-F238E27FC236}">
              <a16:creationId xmlns:a16="http://schemas.microsoft.com/office/drawing/2014/main" id="{1342655A-A9E4-4F79-9AB2-4B40EB62F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25" name="Picture 1347" descr="F-LED201 new design">
          <a:extLst>
            <a:ext uri="{FF2B5EF4-FFF2-40B4-BE49-F238E27FC236}">
              <a16:creationId xmlns:a16="http://schemas.microsoft.com/office/drawing/2014/main" id="{EC769A7F-8BA0-4B2E-BB72-EFE294705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26" name="Picture 1347" descr="F-LED201 new design">
          <a:extLst>
            <a:ext uri="{FF2B5EF4-FFF2-40B4-BE49-F238E27FC236}">
              <a16:creationId xmlns:a16="http://schemas.microsoft.com/office/drawing/2014/main" id="{46F2633F-C938-4C59-A2AD-E0953A49C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27" name="Picture 1347" descr="F-LED201 new design">
          <a:extLst>
            <a:ext uri="{FF2B5EF4-FFF2-40B4-BE49-F238E27FC236}">
              <a16:creationId xmlns:a16="http://schemas.microsoft.com/office/drawing/2014/main" id="{FBF96037-C606-43E3-A971-EB4784B1C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28" name="Picture 1347" descr="F-LED201 new design">
          <a:extLst>
            <a:ext uri="{FF2B5EF4-FFF2-40B4-BE49-F238E27FC236}">
              <a16:creationId xmlns:a16="http://schemas.microsoft.com/office/drawing/2014/main" id="{72D521BF-35D2-482A-B2E5-EBC1EAD7F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29" name="Picture 1347" descr="F-LED201 new design">
          <a:extLst>
            <a:ext uri="{FF2B5EF4-FFF2-40B4-BE49-F238E27FC236}">
              <a16:creationId xmlns:a16="http://schemas.microsoft.com/office/drawing/2014/main" id="{F2738B58-D5F3-430D-A562-7E04CBE96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30" name="Picture 1347" descr="F-LED201 new design">
          <a:extLst>
            <a:ext uri="{FF2B5EF4-FFF2-40B4-BE49-F238E27FC236}">
              <a16:creationId xmlns:a16="http://schemas.microsoft.com/office/drawing/2014/main" id="{12878B2D-458F-45D4-BE72-4C33A130A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31" name="Picture 1347" descr="F-LED201 new design">
          <a:extLst>
            <a:ext uri="{FF2B5EF4-FFF2-40B4-BE49-F238E27FC236}">
              <a16:creationId xmlns:a16="http://schemas.microsoft.com/office/drawing/2014/main" id="{9A08030C-0C6B-4DE9-AB70-EF006CDD0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32" name="Picture 1347" descr="F-LED201 new design">
          <a:extLst>
            <a:ext uri="{FF2B5EF4-FFF2-40B4-BE49-F238E27FC236}">
              <a16:creationId xmlns:a16="http://schemas.microsoft.com/office/drawing/2014/main" id="{7CEB215A-F88A-472F-A626-7B2D51084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33" name="Picture 1347" descr="F-LED201 new design">
          <a:extLst>
            <a:ext uri="{FF2B5EF4-FFF2-40B4-BE49-F238E27FC236}">
              <a16:creationId xmlns:a16="http://schemas.microsoft.com/office/drawing/2014/main" id="{98E88355-C51F-4E9C-8E12-42B0CC513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34" name="Picture 1347" descr="F-LED201 new design">
          <a:extLst>
            <a:ext uri="{FF2B5EF4-FFF2-40B4-BE49-F238E27FC236}">
              <a16:creationId xmlns:a16="http://schemas.microsoft.com/office/drawing/2014/main" id="{DD74DE74-FA00-4AA7-9664-1D66C50CDC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35" name="Picture 1347" descr="F-LED201 new design">
          <a:extLst>
            <a:ext uri="{FF2B5EF4-FFF2-40B4-BE49-F238E27FC236}">
              <a16:creationId xmlns:a16="http://schemas.microsoft.com/office/drawing/2014/main" id="{27AABE1C-FCC2-4197-8902-3197F5480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36" name="Picture 1347" descr="F-LED201 new design">
          <a:extLst>
            <a:ext uri="{FF2B5EF4-FFF2-40B4-BE49-F238E27FC236}">
              <a16:creationId xmlns:a16="http://schemas.microsoft.com/office/drawing/2014/main" id="{C9ABC8BD-E269-4530-BD10-31132D083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37" name="Picture 1347" descr="F-LED201 new design">
          <a:extLst>
            <a:ext uri="{FF2B5EF4-FFF2-40B4-BE49-F238E27FC236}">
              <a16:creationId xmlns:a16="http://schemas.microsoft.com/office/drawing/2014/main" id="{CF6BA319-5C97-4C49-99A8-7EF4243BB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38" name="Picture 1347" descr="F-LED201 new design">
          <a:extLst>
            <a:ext uri="{FF2B5EF4-FFF2-40B4-BE49-F238E27FC236}">
              <a16:creationId xmlns:a16="http://schemas.microsoft.com/office/drawing/2014/main" id="{C38C7996-6133-4005-B57E-F6ED73D14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39" name="Picture 1347" descr="F-LED201 new design">
          <a:extLst>
            <a:ext uri="{FF2B5EF4-FFF2-40B4-BE49-F238E27FC236}">
              <a16:creationId xmlns:a16="http://schemas.microsoft.com/office/drawing/2014/main" id="{0B602C7F-A754-486B-AEB6-B248F6DD2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40" name="Picture 1347" descr="F-LED201 new design">
          <a:extLst>
            <a:ext uri="{FF2B5EF4-FFF2-40B4-BE49-F238E27FC236}">
              <a16:creationId xmlns:a16="http://schemas.microsoft.com/office/drawing/2014/main" id="{F8EFAA07-3347-42B0-AE45-B97D0196A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41" name="Picture 1347" descr="F-LED201 new design">
          <a:extLst>
            <a:ext uri="{FF2B5EF4-FFF2-40B4-BE49-F238E27FC236}">
              <a16:creationId xmlns:a16="http://schemas.microsoft.com/office/drawing/2014/main" id="{27055118-8629-4E2B-B18B-F332DE50D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42" name="Picture 1347" descr="F-LED201 new design">
          <a:extLst>
            <a:ext uri="{FF2B5EF4-FFF2-40B4-BE49-F238E27FC236}">
              <a16:creationId xmlns:a16="http://schemas.microsoft.com/office/drawing/2014/main" id="{90BD6FC8-6143-4F22-A10A-08433C68C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43" name="Picture 1347" descr="F-LED201 new design">
          <a:extLst>
            <a:ext uri="{FF2B5EF4-FFF2-40B4-BE49-F238E27FC236}">
              <a16:creationId xmlns:a16="http://schemas.microsoft.com/office/drawing/2014/main" id="{FB5E8945-727D-4BD3-824C-C395F0F4F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44" name="Picture 1347" descr="F-LED201 new design">
          <a:extLst>
            <a:ext uri="{FF2B5EF4-FFF2-40B4-BE49-F238E27FC236}">
              <a16:creationId xmlns:a16="http://schemas.microsoft.com/office/drawing/2014/main" id="{CF9F2DB9-4162-46B9-8242-5789851AAF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45" name="Picture 1347" descr="F-LED201 new design">
          <a:extLst>
            <a:ext uri="{FF2B5EF4-FFF2-40B4-BE49-F238E27FC236}">
              <a16:creationId xmlns:a16="http://schemas.microsoft.com/office/drawing/2014/main" id="{A55B6691-605F-498D-B28D-ECC1FD097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46" name="Picture 1347" descr="F-LED201 new design">
          <a:extLst>
            <a:ext uri="{FF2B5EF4-FFF2-40B4-BE49-F238E27FC236}">
              <a16:creationId xmlns:a16="http://schemas.microsoft.com/office/drawing/2014/main" id="{EE9B5CFE-C3E8-43A8-AE39-8555F20D3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47" name="Picture 1347" descr="F-LED201 new design">
          <a:extLst>
            <a:ext uri="{FF2B5EF4-FFF2-40B4-BE49-F238E27FC236}">
              <a16:creationId xmlns:a16="http://schemas.microsoft.com/office/drawing/2014/main" id="{2E17E4D5-9A1F-4B5E-9111-71F0928F7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48" name="Picture 1347" descr="F-LED201 new design">
          <a:extLst>
            <a:ext uri="{FF2B5EF4-FFF2-40B4-BE49-F238E27FC236}">
              <a16:creationId xmlns:a16="http://schemas.microsoft.com/office/drawing/2014/main" id="{9DF143B1-A307-420D-AB05-B8CF14E75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49" name="Picture 1347" descr="F-LED201 new design">
          <a:extLst>
            <a:ext uri="{FF2B5EF4-FFF2-40B4-BE49-F238E27FC236}">
              <a16:creationId xmlns:a16="http://schemas.microsoft.com/office/drawing/2014/main" id="{334E646C-30DD-4ED6-AC6E-4A270E998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50" name="Picture 1347" descr="F-LED201 new design">
          <a:extLst>
            <a:ext uri="{FF2B5EF4-FFF2-40B4-BE49-F238E27FC236}">
              <a16:creationId xmlns:a16="http://schemas.microsoft.com/office/drawing/2014/main" id="{BAEE3170-105A-4D69-ACF3-9C1A11CC3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51" name="Picture 1347" descr="F-LED201 new design">
          <a:extLst>
            <a:ext uri="{FF2B5EF4-FFF2-40B4-BE49-F238E27FC236}">
              <a16:creationId xmlns:a16="http://schemas.microsoft.com/office/drawing/2014/main" id="{F586D6C2-069E-40B1-AD73-9DBA6336E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52" name="Picture 1347" descr="F-LED201 new design">
          <a:extLst>
            <a:ext uri="{FF2B5EF4-FFF2-40B4-BE49-F238E27FC236}">
              <a16:creationId xmlns:a16="http://schemas.microsoft.com/office/drawing/2014/main" id="{C240023B-9767-4345-A4EA-B61AD19FB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53" name="Picture 1347" descr="F-LED201 new design">
          <a:extLst>
            <a:ext uri="{FF2B5EF4-FFF2-40B4-BE49-F238E27FC236}">
              <a16:creationId xmlns:a16="http://schemas.microsoft.com/office/drawing/2014/main" id="{CE79EA5C-8D3E-4A80-8FAD-28F585B8D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54" name="Picture 1347" descr="F-LED201 new design">
          <a:extLst>
            <a:ext uri="{FF2B5EF4-FFF2-40B4-BE49-F238E27FC236}">
              <a16:creationId xmlns:a16="http://schemas.microsoft.com/office/drawing/2014/main" id="{232F9362-26C0-4CDD-8685-AA58AAB36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55" name="Picture 1347" descr="F-LED201 new design">
          <a:extLst>
            <a:ext uri="{FF2B5EF4-FFF2-40B4-BE49-F238E27FC236}">
              <a16:creationId xmlns:a16="http://schemas.microsoft.com/office/drawing/2014/main" id="{BCB6936A-3BE8-49FB-A7C5-FA956B3C1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56" name="Picture 1347" descr="F-LED201 new design">
          <a:extLst>
            <a:ext uri="{FF2B5EF4-FFF2-40B4-BE49-F238E27FC236}">
              <a16:creationId xmlns:a16="http://schemas.microsoft.com/office/drawing/2014/main" id="{12A61B08-194D-4893-A128-381AD01DD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57" name="Picture 1347" descr="F-LED201 new design">
          <a:extLst>
            <a:ext uri="{FF2B5EF4-FFF2-40B4-BE49-F238E27FC236}">
              <a16:creationId xmlns:a16="http://schemas.microsoft.com/office/drawing/2014/main" id="{891B7EFC-46D9-4A23-BD48-45C28A49C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58" name="Picture 1347" descr="F-LED201 new design">
          <a:extLst>
            <a:ext uri="{FF2B5EF4-FFF2-40B4-BE49-F238E27FC236}">
              <a16:creationId xmlns:a16="http://schemas.microsoft.com/office/drawing/2014/main" id="{11802C6F-7AB1-48E9-A612-7392AC0CF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59" name="Picture 1347" descr="F-LED201 new design">
          <a:extLst>
            <a:ext uri="{FF2B5EF4-FFF2-40B4-BE49-F238E27FC236}">
              <a16:creationId xmlns:a16="http://schemas.microsoft.com/office/drawing/2014/main" id="{C4F0657B-C3E3-40DE-A114-88EF7031E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60" name="Picture 1347" descr="F-LED201 new design">
          <a:extLst>
            <a:ext uri="{FF2B5EF4-FFF2-40B4-BE49-F238E27FC236}">
              <a16:creationId xmlns:a16="http://schemas.microsoft.com/office/drawing/2014/main" id="{3F9011AB-4ADF-4A9A-A393-D44F21DCE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61" name="Picture 1347" descr="F-LED201 new design">
          <a:extLst>
            <a:ext uri="{FF2B5EF4-FFF2-40B4-BE49-F238E27FC236}">
              <a16:creationId xmlns:a16="http://schemas.microsoft.com/office/drawing/2014/main" id="{85A66A61-FE34-4782-9BDC-054ED559B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62" name="Picture 1347" descr="F-LED201 new design">
          <a:extLst>
            <a:ext uri="{FF2B5EF4-FFF2-40B4-BE49-F238E27FC236}">
              <a16:creationId xmlns:a16="http://schemas.microsoft.com/office/drawing/2014/main" id="{CAA8AEB1-B1E3-44AE-B289-B0C5E931E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63" name="Picture 1347" descr="F-LED201 new design">
          <a:extLst>
            <a:ext uri="{FF2B5EF4-FFF2-40B4-BE49-F238E27FC236}">
              <a16:creationId xmlns:a16="http://schemas.microsoft.com/office/drawing/2014/main" id="{010D4179-5BBE-486E-B528-3ED628D68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64" name="Picture 1347" descr="F-LED201 new design">
          <a:extLst>
            <a:ext uri="{FF2B5EF4-FFF2-40B4-BE49-F238E27FC236}">
              <a16:creationId xmlns:a16="http://schemas.microsoft.com/office/drawing/2014/main" id="{ECB482EC-6ACD-461D-8752-831907DA6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65" name="Picture 1347" descr="F-LED201 new design">
          <a:extLst>
            <a:ext uri="{FF2B5EF4-FFF2-40B4-BE49-F238E27FC236}">
              <a16:creationId xmlns:a16="http://schemas.microsoft.com/office/drawing/2014/main" id="{A10EAA27-E1D0-4B73-93B6-35CBAD6666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66" name="Picture 1347" descr="F-LED201 new design">
          <a:extLst>
            <a:ext uri="{FF2B5EF4-FFF2-40B4-BE49-F238E27FC236}">
              <a16:creationId xmlns:a16="http://schemas.microsoft.com/office/drawing/2014/main" id="{F1BFBB2B-58CF-4012-B1C4-8C9582191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67" name="Picture 1347" descr="F-LED201 new design">
          <a:extLst>
            <a:ext uri="{FF2B5EF4-FFF2-40B4-BE49-F238E27FC236}">
              <a16:creationId xmlns:a16="http://schemas.microsoft.com/office/drawing/2014/main" id="{C073B039-E8A0-455D-B4D1-13D62A5E4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68" name="Picture 1347" descr="F-LED201 new design">
          <a:extLst>
            <a:ext uri="{FF2B5EF4-FFF2-40B4-BE49-F238E27FC236}">
              <a16:creationId xmlns:a16="http://schemas.microsoft.com/office/drawing/2014/main" id="{8E0D63EF-4FA2-4A40-8B4D-3C36BC4A27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69" name="Picture 1347" descr="F-LED201 new design">
          <a:extLst>
            <a:ext uri="{FF2B5EF4-FFF2-40B4-BE49-F238E27FC236}">
              <a16:creationId xmlns:a16="http://schemas.microsoft.com/office/drawing/2014/main" id="{48A12158-9F5F-478A-B68A-4A6931AE2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70" name="Picture 1347" descr="F-LED201 new design">
          <a:extLst>
            <a:ext uri="{FF2B5EF4-FFF2-40B4-BE49-F238E27FC236}">
              <a16:creationId xmlns:a16="http://schemas.microsoft.com/office/drawing/2014/main" id="{3D141BA5-1088-442C-8F98-C5079BF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71" name="Picture 1347" descr="F-LED201 new design">
          <a:extLst>
            <a:ext uri="{FF2B5EF4-FFF2-40B4-BE49-F238E27FC236}">
              <a16:creationId xmlns:a16="http://schemas.microsoft.com/office/drawing/2014/main" id="{1687531F-82A4-4EBA-A4C5-46164AEEE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72" name="Picture 1347" descr="F-LED201 new design">
          <a:extLst>
            <a:ext uri="{FF2B5EF4-FFF2-40B4-BE49-F238E27FC236}">
              <a16:creationId xmlns:a16="http://schemas.microsoft.com/office/drawing/2014/main" id="{E39EAB75-A6B2-42A7-BA5D-87446964F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73" name="Picture 1347" descr="F-LED201 new design">
          <a:extLst>
            <a:ext uri="{FF2B5EF4-FFF2-40B4-BE49-F238E27FC236}">
              <a16:creationId xmlns:a16="http://schemas.microsoft.com/office/drawing/2014/main" id="{7C1CDE7A-671D-4831-B2A3-E765185DF8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74" name="Picture 1347" descr="F-LED201 new design">
          <a:extLst>
            <a:ext uri="{FF2B5EF4-FFF2-40B4-BE49-F238E27FC236}">
              <a16:creationId xmlns:a16="http://schemas.microsoft.com/office/drawing/2014/main" id="{F8A86369-7068-451C-84A6-3286CFD56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75" name="Picture 1347" descr="F-LED201 new design">
          <a:extLst>
            <a:ext uri="{FF2B5EF4-FFF2-40B4-BE49-F238E27FC236}">
              <a16:creationId xmlns:a16="http://schemas.microsoft.com/office/drawing/2014/main" id="{8CCA61D2-7781-4F31-A498-923D36C14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76" name="Picture 1347" descr="F-LED201 new design">
          <a:extLst>
            <a:ext uri="{FF2B5EF4-FFF2-40B4-BE49-F238E27FC236}">
              <a16:creationId xmlns:a16="http://schemas.microsoft.com/office/drawing/2014/main" id="{E84C43BD-33DE-4E19-B773-953AB5BC6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77" name="Picture 1347" descr="F-LED201 new design">
          <a:extLst>
            <a:ext uri="{FF2B5EF4-FFF2-40B4-BE49-F238E27FC236}">
              <a16:creationId xmlns:a16="http://schemas.microsoft.com/office/drawing/2014/main" id="{4CD63892-9138-4E91-B694-239D858B3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78" name="Picture 1347" descr="F-LED201 new design">
          <a:extLst>
            <a:ext uri="{FF2B5EF4-FFF2-40B4-BE49-F238E27FC236}">
              <a16:creationId xmlns:a16="http://schemas.microsoft.com/office/drawing/2014/main" id="{10CA42CE-DCF8-478D-8157-93E01FCDB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79" name="Picture 1347" descr="F-LED201 new design">
          <a:extLst>
            <a:ext uri="{FF2B5EF4-FFF2-40B4-BE49-F238E27FC236}">
              <a16:creationId xmlns:a16="http://schemas.microsoft.com/office/drawing/2014/main" id="{BC794AC9-15AC-415F-A985-F07E59CCB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80" name="Picture 1347" descr="F-LED201 new design">
          <a:extLst>
            <a:ext uri="{FF2B5EF4-FFF2-40B4-BE49-F238E27FC236}">
              <a16:creationId xmlns:a16="http://schemas.microsoft.com/office/drawing/2014/main" id="{583E8144-2365-4B58-B704-ABC7C12EB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81" name="Picture 1347" descr="F-LED201 new design">
          <a:extLst>
            <a:ext uri="{FF2B5EF4-FFF2-40B4-BE49-F238E27FC236}">
              <a16:creationId xmlns:a16="http://schemas.microsoft.com/office/drawing/2014/main" id="{9D05F008-7A11-42E7-A22A-DE50AFB3C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82" name="Picture 1347" descr="F-LED201 new design">
          <a:extLst>
            <a:ext uri="{FF2B5EF4-FFF2-40B4-BE49-F238E27FC236}">
              <a16:creationId xmlns:a16="http://schemas.microsoft.com/office/drawing/2014/main" id="{081198C9-5EA5-4DC4-BEB6-C8C0E5DF10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83" name="Picture 1347" descr="F-LED201 new design">
          <a:extLst>
            <a:ext uri="{FF2B5EF4-FFF2-40B4-BE49-F238E27FC236}">
              <a16:creationId xmlns:a16="http://schemas.microsoft.com/office/drawing/2014/main" id="{0BEE8F7C-C85F-416C-A5ED-7C6C69392A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84" name="Picture 1347" descr="F-LED201 new design">
          <a:extLst>
            <a:ext uri="{FF2B5EF4-FFF2-40B4-BE49-F238E27FC236}">
              <a16:creationId xmlns:a16="http://schemas.microsoft.com/office/drawing/2014/main" id="{222D0482-C9F0-47F1-B12F-00B685C7A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85" name="Picture 1347" descr="F-LED201 new design">
          <a:extLst>
            <a:ext uri="{FF2B5EF4-FFF2-40B4-BE49-F238E27FC236}">
              <a16:creationId xmlns:a16="http://schemas.microsoft.com/office/drawing/2014/main" id="{7D5FFC57-5925-4D3D-9DEB-F70F674DC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86" name="Picture 1347" descr="F-LED201 new design">
          <a:extLst>
            <a:ext uri="{FF2B5EF4-FFF2-40B4-BE49-F238E27FC236}">
              <a16:creationId xmlns:a16="http://schemas.microsoft.com/office/drawing/2014/main" id="{5077031B-5A0B-4C5F-9CCD-B7C277CE4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87" name="Picture 1347" descr="F-LED201 new design">
          <a:extLst>
            <a:ext uri="{FF2B5EF4-FFF2-40B4-BE49-F238E27FC236}">
              <a16:creationId xmlns:a16="http://schemas.microsoft.com/office/drawing/2014/main" id="{9B23E7EB-D297-4C3A-8912-F1BC49F3A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88" name="Picture 1347" descr="F-LED201 new design">
          <a:extLst>
            <a:ext uri="{FF2B5EF4-FFF2-40B4-BE49-F238E27FC236}">
              <a16:creationId xmlns:a16="http://schemas.microsoft.com/office/drawing/2014/main" id="{A3D534FB-B45F-4943-85CB-76721ACD8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89" name="Picture 1347" descr="F-LED201 new design">
          <a:extLst>
            <a:ext uri="{FF2B5EF4-FFF2-40B4-BE49-F238E27FC236}">
              <a16:creationId xmlns:a16="http://schemas.microsoft.com/office/drawing/2014/main" id="{FADC4CF3-189E-4F45-9D00-29C419AC9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90" name="Picture 1347" descr="F-LED201 new design">
          <a:extLst>
            <a:ext uri="{FF2B5EF4-FFF2-40B4-BE49-F238E27FC236}">
              <a16:creationId xmlns:a16="http://schemas.microsoft.com/office/drawing/2014/main" id="{D9DDE788-A370-4E16-819B-5966125F8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91" name="Picture 1347" descr="F-LED201 new design">
          <a:extLst>
            <a:ext uri="{FF2B5EF4-FFF2-40B4-BE49-F238E27FC236}">
              <a16:creationId xmlns:a16="http://schemas.microsoft.com/office/drawing/2014/main" id="{1C9E2A1D-33FD-46B9-88C4-F8717209F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92" name="Picture 1347" descr="F-LED201 new design">
          <a:extLst>
            <a:ext uri="{FF2B5EF4-FFF2-40B4-BE49-F238E27FC236}">
              <a16:creationId xmlns:a16="http://schemas.microsoft.com/office/drawing/2014/main" id="{2790D478-9861-44AA-A9FC-EC30AA494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93" name="Picture 1347" descr="F-LED201 new design">
          <a:extLst>
            <a:ext uri="{FF2B5EF4-FFF2-40B4-BE49-F238E27FC236}">
              <a16:creationId xmlns:a16="http://schemas.microsoft.com/office/drawing/2014/main" id="{0132534B-EB93-4A84-8F03-14F099DB66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94" name="Picture 1347" descr="F-LED201 new design">
          <a:extLst>
            <a:ext uri="{FF2B5EF4-FFF2-40B4-BE49-F238E27FC236}">
              <a16:creationId xmlns:a16="http://schemas.microsoft.com/office/drawing/2014/main" id="{0F9749C5-DA2D-4AA7-8F77-F5D64261F9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95" name="Picture 1347" descr="F-LED201 new design">
          <a:extLst>
            <a:ext uri="{FF2B5EF4-FFF2-40B4-BE49-F238E27FC236}">
              <a16:creationId xmlns:a16="http://schemas.microsoft.com/office/drawing/2014/main" id="{C5C7C0ED-D7BF-4BC2-82F3-2C80ED6ED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96" name="Picture 1347" descr="F-LED201 new design">
          <a:extLst>
            <a:ext uri="{FF2B5EF4-FFF2-40B4-BE49-F238E27FC236}">
              <a16:creationId xmlns:a16="http://schemas.microsoft.com/office/drawing/2014/main" id="{40371614-B44B-4D98-A97D-78CAB4829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97" name="Picture 1347" descr="F-LED201 new design">
          <a:extLst>
            <a:ext uri="{FF2B5EF4-FFF2-40B4-BE49-F238E27FC236}">
              <a16:creationId xmlns:a16="http://schemas.microsoft.com/office/drawing/2014/main" id="{D047BB34-0A9B-4C0A-AA49-3F1A6BC47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98" name="Picture 1347" descr="F-LED201 new design">
          <a:extLst>
            <a:ext uri="{FF2B5EF4-FFF2-40B4-BE49-F238E27FC236}">
              <a16:creationId xmlns:a16="http://schemas.microsoft.com/office/drawing/2014/main" id="{4BFF4EEB-81D9-4B10-82EA-5FD88F97C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199" name="Picture 1347" descr="F-LED201 new design">
          <a:extLst>
            <a:ext uri="{FF2B5EF4-FFF2-40B4-BE49-F238E27FC236}">
              <a16:creationId xmlns:a16="http://schemas.microsoft.com/office/drawing/2014/main" id="{4C7B75C0-829D-4478-94F0-8E7768A674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00" name="Picture 1347" descr="F-LED201 new design">
          <a:extLst>
            <a:ext uri="{FF2B5EF4-FFF2-40B4-BE49-F238E27FC236}">
              <a16:creationId xmlns:a16="http://schemas.microsoft.com/office/drawing/2014/main" id="{C29847DA-8D26-4DB0-8054-D10E2F85D2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01" name="Picture 1347" descr="F-LED201 new design">
          <a:extLst>
            <a:ext uri="{FF2B5EF4-FFF2-40B4-BE49-F238E27FC236}">
              <a16:creationId xmlns:a16="http://schemas.microsoft.com/office/drawing/2014/main" id="{86D87D28-1FA1-47C3-9429-C3A0F8103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02" name="Picture 1347" descr="F-LED201 new design">
          <a:extLst>
            <a:ext uri="{FF2B5EF4-FFF2-40B4-BE49-F238E27FC236}">
              <a16:creationId xmlns:a16="http://schemas.microsoft.com/office/drawing/2014/main" id="{A21EBCE3-C017-4C86-8146-F7F8FE3F6C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03" name="Picture 1347" descr="F-LED201 new design">
          <a:extLst>
            <a:ext uri="{FF2B5EF4-FFF2-40B4-BE49-F238E27FC236}">
              <a16:creationId xmlns:a16="http://schemas.microsoft.com/office/drawing/2014/main" id="{71F5EE3F-FD80-45CF-B2ED-119BE4BD6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04" name="Picture 1347" descr="F-LED201 new design">
          <a:extLst>
            <a:ext uri="{FF2B5EF4-FFF2-40B4-BE49-F238E27FC236}">
              <a16:creationId xmlns:a16="http://schemas.microsoft.com/office/drawing/2014/main" id="{F568F134-617E-4B4D-990F-324DCB7F9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05" name="Picture 1347" descr="F-LED201 new design">
          <a:extLst>
            <a:ext uri="{FF2B5EF4-FFF2-40B4-BE49-F238E27FC236}">
              <a16:creationId xmlns:a16="http://schemas.microsoft.com/office/drawing/2014/main" id="{DC7C7D03-794C-4BED-9FC1-E45BFED25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06" name="Picture 1347" descr="F-LED201 new design">
          <a:extLst>
            <a:ext uri="{FF2B5EF4-FFF2-40B4-BE49-F238E27FC236}">
              <a16:creationId xmlns:a16="http://schemas.microsoft.com/office/drawing/2014/main" id="{5101019E-CDE2-45C7-9166-D825AA478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07" name="Picture 1347" descr="F-LED201 new design">
          <a:extLst>
            <a:ext uri="{FF2B5EF4-FFF2-40B4-BE49-F238E27FC236}">
              <a16:creationId xmlns:a16="http://schemas.microsoft.com/office/drawing/2014/main" id="{0AB1D234-FE99-4B24-A374-CB3D00386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08" name="Picture 1347" descr="F-LED201 new design">
          <a:extLst>
            <a:ext uri="{FF2B5EF4-FFF2-40B4-BE49-F238E27FC236}">
              <a16:creationId xmlns:a16="http://schemas.microsoft.com/office/drawing/2014/main" id="{06665C67-9B04-4CA9-9007-51033875D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09" name="Picture 1347" descr="F-LED201 new design">
          <a:extLst>
            <a:ext uri="{FF2B5EF4-FFF2-40B4-BE49-F238E27FC236}">
              <a16:creationId xmlns:a16="http://schemas.microsoft.com/office/drawing/2014/main" id="{40DD337C-AC78-4132-9FD5-D128DABDD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10" name="Picture 1347" descr="F-LED201 new design">
          <a:extLst>
            <a:ext uri="{FF2B5EF4-FFF2-40B4-BE49-F238E27FC236}">
              <a16:creationId xmlns:a16="http://schemas.microsoft.com/office/drawing/2014/main" id="{D62FF1D8-7B10-4828-8BBC-805738B7B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11" name="Picture 1347" descr="F-LED201 new design">
          <a:extLst>
            <a:ext uri="{FF2B5EF4-FFF2-40B4-BE49-F238E27FC236}">
              <a16:creationId xmlns:a16="http://schemas.microsoft.com/office/drawing/2014/main" id="{344D5B57-10E3-4409-89CF-CB212E149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12" name="Picture 1347" descr="F-LED201 new design">
          <a:extLst>
            <a:ext uri="{FF2B5EF4-FFF2-40B4-BE49-F238E27FC236}">
              <a16:creationId xmlns:a16="http://schemas.microsoft.com/office/drawing/2014/main" id="{137DC794-5C38-44AD-9662-1A36FC209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13" name="Picture 1347" descr="F-LED201 new design">
          <a:extLst>
            <a:ext uri="{FF2B5EF4-FFF2-40B4-BE49-F238E27FC236}">
              <a16:creationId xmlns:a16="http://schemas.microsoft.com/office/drawing/2014/main" id="{CE849EF8-0FE5-4FC3-9FE9-64A0B2344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14" name="Picture 1347" descr="F-LED201 new design">
          <a:extLst>
            <a:ext uri="{FF2B5EF4-FFF2-40B4-BE49-F238E27FC236}">
              <a16:creationId xmlns:a16="http://schemas.microsoft.com/office/drawing/2014/main" id="{26CCFBBC-098C-420E-89C5-E23D0220F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15" name="Picture 1347" descr="F-LED201 new design">
          <a:extLst>
            <a:ext uri="{FF2B5EF4-FFF2-40B4-BE49-F238E27FC236}">
              <a16:creationId xmlns:a16="http://schemas.microsoft.com/office/drawing/2014/main" id="{731908FB-A5C5-460C-BDAE-1EB647AB8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16" name="Picture 1347" descr="F-LED201 new design">
          <a:extLst>
            <a:ext uri="{FF2B5EF4-FFF2-40B4-BE49-F238E27FC236}">
              <a16:creationId xmlns:a16="http://schemas.microsoft.com/office/drawing/2014/main" id="{05828807-1DBD-4F47-B622-C92F18D7B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17" name="Picture 1347" descr="F-LED201 new design">
          <a:extLst>
            <a:ext uri="{FF2B5EF4-FFF2-40B4-BE49-F238E27FC236}">
              <a16:creationId xmlns:a16="http://schemas.microsoft.com/office/drawing/2014/main" id="{A2CECB94-E1FA-4709-B6BA-60D9B4FF4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18" name="Picture 1347" descr="F-LED201 new design">
          <a:extLst>
            <a:ext uri="{FF2B5EF4-FFF2-40B4-BE49-F238E27FC236}">
              <a16:creationId xmlns:a16="http://schemas.microsoft.com/office/drawing/2014/main" id="{B28297B3-EBB5-4FFA-87CD-DE657D31D0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19" name="Picture 1347" descr="F-LED201 new design">
          <a:extLst>
            <a:ext uri="{FF2B5EF4-FFF2-40B4-BE49-F238E27FC236}">
              <a16:creationId xmlns:a16="http://schemas.microsoft.com/office/drawing/2014/main" id="{46596A0E-F329-46E0-A6C7-5BD9224C9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20" name="Picture 1347" descr="F-LED201 new design">
          <a:extLst>
            <a:ext uri="{FF2B5EF4-FFF2-40B4-BE49-F238E27FC236}">
              <a16:creationId xmlns:a16="http://schemas.microsoft.com/office/drawing/2014/main" id="{D85E1C59-65C5-4FB1-8507-6772E76B2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21" name="Picture 1347" descr="F-LED201 new design">
          <a:extLst>
            <a:ext uri="{FF2B5EF4-FFF2-40B4-BE49-F238E27FC236}">
              <a16:creationId xmlns:a16="http://schemas.microsoft.com/office/drawing/2014/main" id="{8ED4B6D0-623B-435D-8E90-B37D74242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22" name="Picture 1347" descr="F-LED201 new design">
          <a:extLst>
            <a:ext uri="{FF2B5EF4-FFF2-40B4-BE49-F238E27FC236}">
              <a16:creationId xmlns:a16="http://schemas.microsoft.com/office/drawing/2014/main" id="{6145E213-3791-4CC2-9F4F-D9A51D5E3E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23" name="Picture 1347" descr="F-LED201 new design">
          <a:extLst>
            <a:ext uri="{FF2B5EF4-FFF2-40B4-BE49-F238E27FC236}">
              <a16:creationId xmlns:a16="http://schemas.microsoft.com/office/drawing/2014/main" id="{512C5858-D543-4DE3-BF79-A74ABB6447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24" name="Picture 1347" descr="F-LED201 new design">
          <a:extLst>
            <a:ext uri="{FF2B5EF4-FFF2-40B4-BE49-F238E27FC236}">
              <a16:creationId xmlns:a16="http://schemas.microsoft.com/office/drawing/2014/main" id="{8D31A867-B1B0-4441-92AB-A39F6DD61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25" name="Picture 1347" descr="F-LED201 new design">
          <a:extLst>
            <a:ext uri="{FF2B5EF4-FFF2-40B4-BE49-F238E27FC236}">
              <a16:creationId xmlns:a16="http://schemas.microsoft.com/office/drawing/2014/main" id="{9A43D68A-065F-4443-8040-4A840956B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26" name="Picture 1347" descr="F-LED201 new design">
          <a:extLst>
            <a:ext uri="{FF2B5EF4-FFF2-40B4-BE49-F238E27FC236}">
              <a16:creationId xmlns:a16="http://schemas.microsoft.com/office/drawing/2014/main" id="{6047631D-044D-4D5C-810E-6C95765C9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27" name="Picture 1347" descr="F-LED201 new design">
          <a:extLst>
            <a:ext uri="{FF2B5EF4-FFF2-40B4-BE49-F238E27FC236}">
              <a16:creationId xmlns:a16="http://schemas.microsoft.com/office/drawing/2014/main" id="{B4209E9B-83D4-410A-BE4E-4AB39B264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28" name="Picture 1347" descr="F-LED201 new design">
          <a:extLst>
            <a:ext uri="{FF2B5EF4-FFF2-40B4-BE49-F238E27FC236}">
              <a16:creationId xmlns:a16="http://schemas.microsoft.com/office/drawing/2014/main" id="{62D731CB-3A3D-43A6-84DA-3171943A7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29" name="Picture 1347" descr="F-LED201 new design">
          <a:extLst>
            <a:ext uri="{FF2B5EF4-FFF2-40B4-BE49-F238E27FC236}">
              <a16:creationId xmlns:a16="http://schemas.microsoft.com/office/drawing/2014/main" id="{84725032-ED68-4CAB-BAE7-A476CB190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30" name="Picture 1347" descr="F-LED201 new design">
          <a:extLst>
            <a:ext uri="{FF2B5EF4-FFF2-40B4-BE49-F238E27FC236}">
              <a16:creationId xmlns:a16="http://schemas.microsoft.com/office/drawing/2014/main" id="{63850FD3-EE2E-40BB-9980-8C1D51AD8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31" name="Picture 1347" descr="F-LED201 new design">
          <a:extLst>
            <a:ext uri="{FF2B5EF4-FFF2-40B4-BE49-F238E27FC236}">
              <a16:creationId xmlns:a16="http://schemas.microsoft.com/office/drawing/2014/main" id="{B5F33E22-AEC1-47FF-94A8-F3B199C2B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32" name="Picture 1347" descr="F-LED201 new design">
          <a:extLst>
            <a:ext uri="{FF2B5EF4-FFF2-40B4-BE49-F238E27FC236}">
              <a16:creationId xmlns:a16="http://schemas.microsoft.com/office/drawing/2014/main" id="{C0084DE8-5905-4572-BE0F-7086AF470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33" name="Picture 1347" descr="F-LED201 new design">
          <a:extLst>
            <a:ext uri="{FF2B5EF4-FFF2-40B4-BE49-F238E27FC236}">
              <a16:creationId xmlns:a16="http://schemas.microsoft.com/office/drawing/2014/main" id="{E834E5DD-A44E-4BFD-B7B6-EA78820D9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34" name="Picture 1347" descr="F-LED201 new design">
          <a:extLst>
            <a:ext uri="{FF2B5EF4-FFF2-40B4-BE49-F238E27FC236}">
              <a16:creationId xmlns:a16="http://schemas.microsoft.com/office/drawing/2014/main" id="{A6F214EA-566E-465F-BE19-094BBC05D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35" name="Picture 1347" descr="F-LED201 new design">
          <a:extLst>
            <a:ext uri="{FF2B5EF4-FFF2-40B4-BE49-F238E27FC236}">
              <a16:creationId xmlns:a16="http://schemas.microsoft.com/office/drawing/2014/main" id="{581A6D92-210C-4BA6-96CE-7852AD575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36" name="Picture 1347" descr="F-LED201 new design">
          <a:extLst>
            <a:ext uri="{FF2B5EF4-FFF2-40B4-BE49-F238E27FC236}">
              <a16:creationId xmlns:a16="http://schemas.microsoft.com/office/drawing/2014/main" id="{EE7022BC-A4FB-45C2-8832-91E99AD4A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37" name="Picture 1347" descr="F-LED201 new design">
          <a:extLst>
            <a:ext uri="{FF2B5EF4-FFF2-40B4-BE49-F238E27FC236}">
              <a16:creationId xmlns:a16="http://schemas.microsoft.com/office/drawing/2014/main" id="{1367BA34-D403-472D-8EA9-68B0A25E4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38" name="Picture 1347" descr="F-LED201 new design">
          <a:extLst>
            <a:ext uri="{FF2B5EF4-FFF2-40B4-BE49-F238E27FC236}">
              <a16:creationId xmlns:a16="http://schemas.microsoft.com/office/drawing/2014/main" id="{7829BF67-9F4E-4377-8870-CEEE632CF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39" name="Picture 1347" descr="F-LED201 new design">
          <a:extLst>
            <a:ext uri="{FF2B5EF4-FFF2-40B4-BE49-F238E27FC236}">
              <a16:creationId xmlns:a16="http://schemas.microsoft.com/office/drawing/2014/main" id="{A9A4CC91-6621-4C4D-B9AF-F5DFE2035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40" name="Picture 1347" descr="F-LED201 new design">
          <a:extLst>
            <a:ext uri="{FF2B5EF4-FFF2-40B4-BE49-F238E27FC236}">
              <a16:creationId xmlns:a16="http://schemas.microsoft.com/office/drawing/2014/main" id="{97859971-F054-470F-BC3A-3098CEAC1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41" name="Picture 1347" descr="F-LED201 new design">
          <a:extLst>
            <a:ext uri="{FF2B5EF4-FFF2-40B4-BE49-F238E27FC236}">
              <a16:creationId xmlns:a16="http://schemas.microsoft.com/office/drawing/2014/main" id="{C98EFBD2-767F-464A-BDAD-3117A6B60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42" name="Picture 1347" descr="F-LED201 new design">
          <a:extLst>
            <a:ext uri="{FF2B5EF4-FFF2-40B4-BE49-F238E27FC236}">
              <a16:creationId xmlns:a16="http://schemas.microsoft.com/office/drawing/2014/main" id="{94474F96-64F4-49C2-A23D-1185B39BA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43" name="Picture 1347" descr="F-LED201 new design">
          <a:extLst>
            <a:ext uri="{FF2B5EF4-FFF2-40B4-BE49-F238E27FC236}">
              <a16:creationId xmlns:a16="http://schemas.microsoft.com/office/drawing/2014/main" id="{D39F0815-F572-4D9F-B60E-C496175198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44" name="Picture 1347" descr="F-LED201 new design">
          <a:extLst>
            <a:ext uri="{FF2B5EF4-FFF2-40B4-BE49-F238E27FC236}">
              <a16:creationId xmlns:a16="http://schemas.microsoft.com/office/drawing/2014/main" id="{F4F58A41-6AD3-4DEA-B069-626CA5C6D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45" name="Picture 1347" descr="F-LED201 new design">
          <a:extLst>
            <a:ext uri="{FF2B5EF4-FFF2-40B4-BE49-F238E27FC236}">
              <a16:creationId xmlns:a16="http://schemas.microsoft.com/office/drawing/2014/main" id="{E1A15666-F7C0-4374-9A33-1CDF1B8C5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46" name="Picture 1347" descr="F-LED201 new design">
          <a:extLst>
            <a:ext uri="{FF2B5EF4-FFF2-40B4-BE49-F238E27FC236}">
              <a16:creationId xmlns:a16="http://schemas.microsoft.com/office/drawing/2014/main" id="{F6F11D3F-0089-4D88-8DE7-0E71D216C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47" name="Picture 1347" descr="F-LED201 new design">
          <a:extLst>
            <a:ext uri="{FF2B5EF4-FFF2-40B4-BE49-F238E27FC236}">
              <a16:creationId xmlns:a16="http://schemas.microsoft.com/office/drawing/2014/main" id="{7EAEB6DD-136A-4407-8759-4C5B67249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48" name="Picture 1347" descr="F-LED201 new design">
          <a:extLst>
            <a:ext uri="{FF2B5EF4-FFF2-40B4-BE49-F238E27FC236}">
              <a16:creationId xmlns:a16="http://schemas.microsoft.com/office/drawing/2014/main" id="{87E98B66-7619-40BF-AE23-17837DE5AB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49" name="Picture 1347" descr="F-LED201 new design">
          <a:extLst>
            <a:ext uri="{FF2B5EF4-FFF2-40B4-BE49-F238E27FC236}">
              <a16:creationId xmlns:a16="http://schemas.microsoft.com/office/drawing/2014/main" id="{0EFC31A1-C419-4C26-B9CC-5A4905B30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50" name="Picture 1347" descr="F-LED201 new design">
          <a:extLst>
            <a:ext uri="{FF2B5EF4-FFF2-40B4-BE49-F238E27FC236}">
              <a16:creationId xmlns:a16="http://schemas.microsoft.com/office/drawing/2014/main" id="{464B36DD-4A25-405D-A3CF-631AEC95F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51" name="Picture 1347" descr="F-LED201 new design">
          <a:extLst>
            <a:ext uri="{FF2B5EF4-FFF2-40B4-BE49-F238E27FC236}">
              <a16:creationId xmlns:a16="http://schemas.microsoft.com/office/drawing/2014/main" id="{669CF214-91C2-4340-A5E2-E93E11175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52" name="Picture 1347" descr="F-LED201 new design">
          <a:extLst>
            <a:ext uri="{FF2B5EF4-FFF2-40B4-BE49-F238E27FC236}">
              <a16:creationId xmlns:a16="http://schemas.microsoft.com/office/drawing/2014/main" id="{B26469B6-3107-4809-A275-785DD79A0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53" name="Picture 1347" descr="F-LED201 new design">
          <a:extLst>
            <a:ext uri="{FF2B5EF4-FFF2-40B4-BE49-F238E27FC236}">
              <a16:creationId xmlns:a16="http://schemas.microsoft.com/office/drawing/2014/main" id="{AB2A22B9-FB4B-4A4C-B0EF-78DB79AA0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54" name="Picture 1347" descr="F-LED201 new design">
          <a:extLst>
            <a:ext uri="{FF2B5EF4-FFF2-40B4-BE49-F238E27FC236}">
              <a16:creationId xmlns:a16="http://schemas.microsoft.com/office/drawing/2014/main" id="{325AFF20-3605-449D-B323-EB7824807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55" name="Picture 1347" descr="F-LED201 new design">
          <a:extLst>
            <a:ext uri="{FF2B5EF4-FFF2-40B4-BE49-F238E27FC236}">
              <a16:creationId xmlns:a16="http://schemas.microsoft.com/office/drawing/2014/main" id="{E705C723-31C4-4365-86F3-5A8BA2987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56" name="Picture 1347" descr="F-LED201 new design">
          <a:extLst>
            <a:ext uri="{FF2B5EF4-FFF2-40B4-BE49-F238E27FC236}">
              <a16:creationId xmlns:a16="http://schemas.microsoft.com/office/drawing/2014/main" id="{BB30694D-BB37-4606-9199-3E10E1E27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57" name="Picture 1347" descr="F-LED201 new design">
          <a:extLst>
            <a:ext uri="{FF2B5EF4-FFF2-40B4-BE49-F238E27FC236}">
              <a16:creationId xmlns:a16="http://schemas.microsoft.com/office/drawing/2014/main" id="{9CD0DDBA-8B8B-4258-A913-69C46B1AA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58" name="Picture 1347" descr="F-LED201 new design">
          <a:extLst>
            <a:ext uri="{FF2B5EF4-FFF2-40B4-BE49-F238E27FC236}">
              <a16:creationId xmlns:a16="http://schemas.microsoft.com/office/drawing/2014/main" id="{F225DB59-8CB6-43A5-A515-920A50584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59" name="Picture 1347" descr="F-LED201 new design">
          <a:extLst>
            <a:ext uri="{FF2B5EF4-FFF2-40B4-BE49-F238E27FC236}">
              <a16:creationId xmlns:a16="http://schemas.microsoft.com/office/drawing/2014/main" id="{36BD4DF6-2709-475A-A8CE-1795B4281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60" name="Picture 1347" descr="F-LED201 new design">
          <a:extLst>
            <a:ext uri="{FF2B5EF4-FFF2-40B4-BE49-F238E27FC236}">
              <a16:creationId xmlns:a16="http://schemas.microsoft.com/office/drawing/2014/main" id="{30C73016-47E7-46A0-85ED-C7428A356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61" name="Picture 1347" descr="F-LED201 new design">
          <a:extLst>
            <a:ext uri="{FF2B5EF4-FFF2-40B4-BE49-F238E27FC236}">
              <a16:creationId xmlns:a16="http://schemas.microsoft.com/office/drawing/2014/main" id="{BFE47FCA-4EA7-472F-A2C5-A76769DC3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62" name="Picture 1347" descr="F-LED201 new design">
          <a:extLst>
            <a:ext uri="{FF2B5EF4-FFF2-40B4-BE49-F238E27FC236}">
              <a16:creationId xmlns:a16="http://schemas.microsoft.com/office/drawing/2014/main" id="{AF417B00-8CB4-47B7-976A-B7B1A505C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63" name="Picture 1347" descr="F-LED201 new design">
          <a:extLst>
            <a:ext uri="{FF2B5EF4-FFF2-40B4-BE49-F238E27FC236}">
              <a16:creationId xmlns:a16="http://schemas.microsoft.com/office/drawing/2014/main" id="{1ABE3EC8-C710-4522-BF4E-2293568838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64" name="Picture 1347" descr="F-LED201 new design">
          <a:extLst>
            <a:ext uri="{FF2B5EF4-FFF2-40B4-BE49-F238E27FC236}">
              <a16:creationId xmlns:a16="http://schemas.microsoft.com/office/drawing/2014/main" id="{200E0E7F-FB68-410F-B0B3-4BFF986460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65" name="Picture 1347" descr="F-LED201 new design">
          <a:extLst>
            <a:ext uri="{FF2B5EF4-FFF2-40B4-BE49-F238E27FC236}">
              <a16:creationId xmlns:a16="http://schemas.microsoft.com/office/drawing/2014/main" id="{39213571-F3CA-411B-987F-255AF07AF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66" name="Picture 1347" descr="F-LED201 new design">
          <a:extLst>
            <a:ext uri="{FF2B5EF4-FFF2-40B4-BE49-F238E27FC236}">
              <a16:creationId xmlns:a16="http://schemas.microsoft.com/office/drawing/2014/main" id="{1557FCC9-B9FD-4EE6-B577-AF997D2C2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67" name="Picture 1347" descr="F-LED201 new design">
          <a:extLst>
            <a:ext uri="{FF2B5EF4-FFF2-40B4-BE49-F238E27FC236}">
              <a16:creationId xmlns:a16="http://schemas.microsoft.com/office/drawing/2014/main" id="{7AE7B0B8-A69A-4D41-887F-004CA3CD5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68" name="Picture 1347" descr="F-LED201 new design">
          <a:extLst>
            <a:ext uri="{FF2B5EF4-FFF2-40B4-BE49-F238E27FC236}">
              <a16:creationId xmlns:a16="http://schemas.microsoft.com/office/drawing/2014/main" id="{3F95E21E-43C1-4939-AD6A-625E2AC30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69" name="Picture 1347" descr="F-LED201 new design">
          <a:extLst>
            <a:ext uri="{FF2B5EF4-FFF2-40B4-BE49-F238E27FC236}">
              <a16:creationId xmlns:a16="http://schemas.microsoft.com/office/drawing/2014/main" id="{9451EFF7-C673-4288-BC6C-DAC6741EE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70" name="Picture 1347" descr="F-LED201 new design">
          <a:extLst>
            <a:ext uri="{FF2B5EF4-FFF2-40B4-BE49-F238E27FC236}">
              <a16:creationId xmlns:a16="http://schemas.microsoft.com/office/drawing/2014/main" id="{B6C9A64E-90EE-43C7-B693-CB12CE7DB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71" name="Picture 1347" descr="F-LED201 new design">
          <a:extLst>
            <a:ext uri="{FF2B5EF4-FFF2-40B4-BE49-F238E27FC236}">
              <a16:creationId xmlns:a16="http://schemas.microsoft.com/office/drawing/2014/main" id="{D961277E-22EE-4FAE-896D-E25FA0F7B6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72" name="Picture 1347" descr="F-LED201 new design">
          <a:extLst>
            <a:ext uri="{FF2B5EF4-FFF2-40B4-BE49-F238E27FC236}">
              <a16:creationId xmlns:a16="http://schemas.microsoft.com/office/drawing/2014/main" id="{0EE543AE-E07B-4D5F-B1E7-9E410D86D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73" name="Picture 1347" descr="F-LED201 new design">
          <a:extLst>
            <a:ext uri="{FF2B5EF4-FFF2-40B4-BE49-F238E27FC236}">
              <a16:creationId xmlns:a16="http://schemas.microsoft.com/office/drawing/2014/main" id="{BBD1A47C-B271-4C67-BDA1-1062E2B7A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74" name="Picture 1347" descr="F-LED201 new design">
          <a:extLst>
            <a:ext uri="{FF2B5EF4-FFF2-40B4-BE49-F238E27FC236}">
              <a16:creationId xmlns:a16="http://schemas.microsoft.com/office/drawing/2014/main" id="{23C60C02-8B72-4431-9E5D-B8A71A81D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75" name="Picture 1347" descr="F-LED201 new design">
          <a:extLst>
            <a:ext uri="{FF2B5EF4-FFF2-40B4-BE49-F238E27FC236}">
              <a16:creationId xmlns:a16="http://schemas.microsoft.com/office/drawing/2014/main" id="{A655B842-43AE-45A2-B965-CD357CA86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76" name="Picture 1347" descr="F-LED201 new design">
          <a:extLst>
            <a:ext uri="{FF2B5EF4-FFF2-40B4-BE49-F238E27FC236}">
              <a16:creationId xmlns:a16="http://schemas.microsoft.com/office/drawing/2014/main" id="{D6C75CB5-5D17-40EB-AF68-465D2D787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77" name="Picture 1347" descr="F-LED201 new design">
          <a:extLst>
            <a:ext uri="{FF2B5EF4-FFF2-40B4-BE49-F238E27FC236}">
              <a16:creationId xmlns:a16="http://schemas.microsoft.com/office/drawing/2014/main" id="{18156BE5-8AA0-4FBD-A11E-C7B73985D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78" name="Picture 1347" descr="F-LED201 new design">
          <a:extLst>
            <a:ext uri="{FF2B5EF4-FFF2-40B4-BE49-F238E27FC236}">
              <a16:creationId xmlns:a16="http://schemas.microsoft.com/office/drawing/2014/main" id="{2DFCB1B7-C892-4DEF-8D91-921126DE2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79" name="Picture 1347" descr="F-LED201 new design">
          <a:extLst>
            <a:ext uri="{FF2B5EF4-FFF2-40B4-BE49-F238E27FC236}">
              <a16:creationId xmlns:a16="http://schemas.microsoft.com/office/drawing/2014/main" id="{0F8DFF0F-79D0-4A4D-AB7F-E20C3867F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80" name="Picture 1347" descr="F-LED201 new design">
          <a:extLst>
            <a:ext uri="{FF2B5EF4-FFF2-40B4-BE49-F238E27FC236}">
              <a16:creationId xmlns:a16="http://schemas.microsoft.com/office/drawing/2014/main" id="{7B02FB5F-4726-4291-A3A6-969EC6771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81" name="Picture 1347" descr="F-LED201 new design">
          <a:extLst>
            <a:ext uri="{FF2B5EF4-FFF2-40B4-BE49-F238E27FC236}">
              <a16:creationId xmlns:a16="http://schemas.microsoft.com/office/drawing/2014/main" id="{E99AE667-1F70-41AD-9170-7FD7A06342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82" name="Picture 1347" descr="F-LED201 new design">
          <a:extLst>
            <a:ext uri="{FF2B5EF4-FFF2-40B4-BE49-F238E27FC236}">
              <a16:creationId xmlns:a16="http://schemas.microsoft.com/office/drawing/2014/main" id="{13DD4FC7-7FB3-4D90-BFBB-672C427BF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83" name="Picture 1347" descr="F-LED201 new design">
          <a:extLst>
            <a:ext uri="{FF2B5EF4-FFF2-40B4-BE49-F238E27FC236}">
              <a16:creationId xmlns:a16="http://schemas.microsoft.com/office/drawing/2014/main" id="{C496ECB1-95F5-4713-8A42-1655570E7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84" name="Picture 1347" descr="F-LED201 new design">
          <a:extLst>
            <a:ext uri="{FF2B5EF4-FFF2-40B4-BE49-F238E27FC236}">
              <a16:creationId xmlns:a16="http://schemas.microsoft.com/office/drawing/2014/main" id="{11481DCA-D90E-4B0C-8C23-E99929ED3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85" name="Picture 1347" descr="F-LED201 new design">
          <a:extLst>
            <a:ext uri="{FF2B5EF4-FFF2-40B4-BE49-F238E27FC236}">
              <a16:creationId xmlns:a16="http://schemas.microsoft.com/office/drawing/2014/main" id="{5862D020-2553-498A-88DE-DAE93334A4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86" name="Picture 1347" descr="F-LED201 new design">
          <a:extLst>
            <a:ext uri="{FF2B5EF4-FFF2-40B4-BE49-F238E27FC236}">
              <a16:creationId xmlns:a16="http://schemas.microsoft.com/office/drawing/2014/main" id="{201DAD16-AD64-49EC-A5C1-911A46469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87" name="Picture 1347" descr="F-LED201 new design">
          <a:extLst>
            <a:ext uri="{FF2B5EF4-FFF2-40B4-BE49-F238E27FC236}">
              <a16:creationId xmlns:a16="http://schemas.microsoft.com/office/drawing/2014/main" id="{D8445228-FE9B-4F3C-A87F-5C465B3B4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88" name="Picture 1347" descr="F-LED201 new design">
          <a:extLst>
            <a:ext uri="{FF2B5EF4-FFF2-40B4-BE49-F238E27FC236}">
              <a16:creationId xmlns:a16="http://schemas.microsoft.com/office/drawing/2014/main" id="{7FD43724-F36A-43F4-AFD4-AFCD283383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89" name="Picture 1347" descr="F-LED201 new design">
          <a:extLst>
            <a:ext uri="{FF2B5EF4-FFF2-40B4-BE49-F238E27FC236}">
              <a16:creationId xmlns:a16="http://schemas.microsoft.com/office/drawing/2014/main" id="{17D9B2E5-5070-48D8-B8BE-C0119EF71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90" name="Picture 1347" descr="F-LED201 new design">
          <a:extLst>
            <a:ext uri="{FF2B5EF4-FFF2-40B4-BE49-F238E27FC236}">
              <a16:creationId xmlns:a16="http://schemas.microsoft.com/office/drawing/2014/main" id="{23C26FD8-8243-4670-833E-8748BDAC4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91" name="Picture 1347" descr="F-LED201 new design">
          <a:extLst>
            <a:ext uri="{FF2B5EF4-FFF2-40B4-BE49-F238E27FC236}">
              <a16:creationId xmlns:a16="http://schemas.microsoft.com/office/drawing/2014/main" id="{082DED01-ADEE-4F3D-97BA-681E58200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92" name="Picture 1347" descr="F-LED201 new design">
          <a:extLst>
            <a:ext uri="{FF2B5EF4-FFF2-40B4-BE49-F238E27FC236}">
              <a16:creationId xmlns:a16="http://schemas.microsoft.com/office/drawing/2014/main" id="{AE094B2A-43F2-402B-94D3-EA448D29F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93" name="Picture 1347" descr="F-LED201 new design">
          <a:extLst>
            <a:ext uri="{FF2B5EF4-FFF2-40B4-BE49-F238E27FC236}">
              <a16:creationId xmlns:a16="http://schemas.microsoft.com/office/drawing/2014/main" id="{E2E66E44-AAA5-4E21-BBE8-682088B10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94" name="Picture 1347" descr="F-LED201 new design">
          <a:extLst>
            <a:ext uri="{FF2B5EF4-FFF2-40B4-BE49-F238E27FC236}">
              <a16:creationId xmlns:a16="http://schemas.microsoft.com/office/drawing/2014/main" id="{CBB60899-621D-485F-A7F6-39CF11530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95" name="Picture 1347" descr="F-LED201 new design">
          <a:extLst>
            <a:ext uri="{FF2B5EF4-FFF2-40B4-BE49-F238E27FC236}">
              <a16:creationId xmlns:a16="http://schemas.microsoft.com/office/drawing/2014/main" id="{EBB941EE-1C48-4532-B5AD-876053DD0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96" name="Picture 1347" descr="F-LED201 new design">
          <a:extLst>
            <a:ext uri="{FF2B5EF4-FFF2-40B4-BE49-F238E27FC236}">
              <a16:creationId xmlns:a16="http://schemas.microsoft.com/office/drawing/2014/main" id="{E7B3D2EF-2E88-4A19-81D0-7913C256A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97" name="Picture 1347" descr="F-LED201 new design">
          <a:extLst>
            <a:ext uri="{FF2B5EF4-FFF2-40B4-BE49-F238E27FC236}">
              <a16:creationId xmlns:a16="http://schemas.microsoft.com/office/drawing/2014/main" id="{C7E0C7DF-FA68-4D11-8A67-A5EC84BCA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98" name="Picture 1347" descr="F-LED201 new design">
          <a:extLst>
            <a:ext uri="{FF2B5EF4-FFF2-40B4-BE49-F238E27FC236}">
              <a16:creationId xmlns:a16="http://schemas.microsoft.com/office/drawing/2014/main" id="{F4A69759-425F-4C23-85B6-80C770B32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299" name="Picture 1347" descr="F-LED201 new design">
          <a:extLst>
            <a:ext uri="{FF2B5EF4-FFF2-40B4-BE49-F238E27FC236}">
              <a16:creationId xmlns:a16="http://schemas.microsoft.com/office/drawing/2014/main" id="{B494FA7F-2CFE-481E-9E0E-366E24B68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00" name="Picture 1347" descr="F-LED201 new design">
          <a:extLst>
            <a:ext uri="{FF2B5EF4-FFF2-40B4-BE49-F238E27FC236}">
              <a16:creationId xmlns:a16="http://schemas.microsoft.com/office/drawing/2014/main" id="{E34F4A2F-65E5-493B-8EB9-C97FAE370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01" name="Picture 1347" descr="F-LED201 new design">
          <a:extLst>
            <a:ext uri="{FF2B5EF4-FFF2-40B4-BE49-F238E27FC236}">
              <a16:creationId xmlns:a16="http://schemas.microsoft.com/office/drawing/2014/main" id="{DC69E941-CF65-440C-BD87-024BEA7C7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02" name="Picture 1347" descr="F-LED201 new design">
          <a:extLst>
            <a:ext uri="{FF2B5EF4-FFF2-40B4-BE49-F238E27FC236}">
              <a16:creationId xmlns:a16="http://schemas.microsoft.com/office/drawing/2014/main" id="{7A7EEF94-071D-4705-993C-9C86F90CD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03" name="Picture 1347" descr="F-LED201 new design">
          <a:extLst>
            <a:ext uri="{FF2B5EF4-FFF2-40B4-BE49-F238E27FC236}">
              <a16:creationId xmlns:a16="http://schemas.microsoft.com/office/drawing/2014/main" id="{A9148D7E-E7D2-4B7E-9824-D92527BEE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04" name="Picture 1347" descr="F-LED201 new design">
          <a:extLst>
            <a:ext uri="{FF2B5EF4-FFF2-40B4-BE49-F238E27FC236}">
              <a16:creationId xmlns:a16="http://schemas.microsoft.com/office/drawing/2014/main" id="{68D85EE0-3595-49CA-A1F0-BD5A20E602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05" name="Picture 1347" descr="F-LED201 new design">
          <a:extLst>
            <a:ext uri="{FF2B5EF4-FFF2-40B4-BE49-F238E27FC236}">
              <a16:creationId xmlns:a16="http://schemas.microsoft.com/office/drawing/2014/main" id="{BEFC0CC9-0AF9-4CF3-9B28-7A63FE5D7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06" name="Picture 1347" descr="F-LED201 new design">
          <a:extLst>
            <a:ext uri="{FF2B5EF4-FFF2-40B4-BE49-F238E27FC236}">
              <a16:creationId xmlns:a16="http://schemas.microsoft.com/office/drawing/2014/main" id="{9EB7DE5E-D6EE-49CD-B293-4176B06AB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07" name="Picture 1347" descr="F-LED201 new design">
          <a:extLst>
            <a:ext uri="{FF2B5EF4-FFF2-40B4-BE49-F238E27FC236}">
              <a16:creationId xmlns:a16="http://schemas.microsoft.com/office/drawing/2014/main" id="{757BDA23-ED77-43BE-B531-6FDFC69A8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08" name="Picture 1347" descr="F-LED201 new design">
          <a:extLst>
            <a:ext uri="{FF2B5EF4-FFF2-40B4-BE49-F238E27FC236}">
              <a16:creationId xmlns:a16="http://schemas.microsoft.com/office/drawing/2014/main" id="{675EBB84-2386-47B9-A15E-311CD0D8F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09" name="Picture 1347" descr="F-LED201 new design">
          <a:extLst>
            <a:ext uri="{FF2B5EF4-FFF2-40B4-BE49-F238E27FC236}">
              <a16:creationId xmlns:a16="http://schemas.microsoft.com/office/drawing/2014/main" id="{D4CB65C6-AED9-44E3-9D69-46DEEAF67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10" name="Picture 1347" descr="F-LED201 new design">
          <a:extLst>
            <a:ext uri="{FF2B5EF4-FFF2-40B4-BE49-F238E27FC236}">
              <a16:creationId xmlns:a16="http://schemas.microsoft.com/office/drawing/2014/main" id="{5D0FB703-7ED1-4CFB-8E27-63F8CAB80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11" name="Picture 1347" descr="F-LED201 new design">
          <a:extLst>
            <a:ext uri="{FF2B5EF4-FFF2-40B4-BE49-F238E27FC236}">
              <a16:creationId xmlns:a16="http://schemas.microsoft.com/office/drawing/2014/main" id="{C26F2828-A9D5-4D6F-BB78-81CBA46F4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12" name="Picture 1347" descr="F-LED201 new design">
          <a:extLst>
            <a:ext uri="{FF2B5EF4-FFF2-40B4-BE49-F238E27FC236}">
              <a16:creationId xmlns:a16="http://schemas.microsoft.com/office/drawing/2014/main" id="{6DD49717-97C3-4F8A-A0C8-011281A6A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13" name="Picture 1347" descr="F-LED201 new design">
          <a:extLst>
            <a:ext uri="{FF2B5EF4-FFF2-40B4-BE49-F238E27FC236}">
              <a16:creationId xmlns:a16="http://schemas.microsoft.com/office/drawing/2014/main" id="{4C374B7C-0C9D-4AF4-90EB-D7AD56633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14" name="Picture 1347" descr="F-LED201 new design">
          <a:extLst>
            <a:ext uri="{FF2B5EF4-FFF2-40B4-BE49-F238E27FC236}">
              <a16:creationId xmlns:a16="http://schemas.microsoft.com/office/drawing/2014/main" id="{D44A907E-D36C-4C99-BF02-8B9CF81F16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15" name="Picture 1347" descr="F-LED201 new design">
          <a:extLst>
            <a:ext uri="{FF2B5EF4-FFF2-40B4-BE49-F238E27FC236}">
              <a16:creationId xmlns:a16="http://schemas.microsoft.com/office/drawing/2014/main" id="{C7F67836-2623-497E-A409-CA7393181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16" name="Picture 1347" descr="F-LED201 new design">
          <a:extLst>
            <a:ext uri="{FF2B5EF4-FFF2-40B4-BE49-F238E27FC236}">
              <a16:creationId xmlns:a16="http://schemas.microsoft.com/office/drawing/2014/main" id="{ABFD1AD8-81B3-42D1-95DD-E02D62320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17" name="Picture 1347" descr="F-LED201 new design">
          <a:extLst>
            <a:ext uri="{FF2B5EF4-FFF2-40B4-BE49-F238E27FC236}">
              <a16:creationId xmlns:a16="http://schemas.microsoft.com/office/drawing/2014/main" id="{7D3AF8C2-1A40-4075-BA08-BA6AF5BDF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18" name="Picture 1347" descr="F-LED201 new design">
          <a:extLst>
            <a:ext uri="{FF2B5EF4-FFF2-40B4-BE49-F238E27FC236}">
              <a16:creationId xmlns:a16="http://schemas.microsoft.com/office/drawing/2014/main" id="{461D5B6C-C4DC-4B53-8DE3-9EA38A46E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19" name="Picture 1347" descr="F-LED201 new design">
          <a:extLst>
            <a:ext uri="{FF2B5EF4-FFF2-40B4-BE49-F238E27FC236}">
              <a16:creationId xmlns:a16="http://schemas.microsoft.com/office/drawing/2014/main" id="{B399B501-A5ED-44A9-9EC0-3ED81980E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20" name="Picture 1347" descr="F-LED201 new design">
          <a:extLst>
            <a:ext uri="{FF2B5EF4-FFF2-40B4-BE49-F238E27FC236}">
              <a16:creationId xmlns:a16="http://schemas.microsoft.com/office/drawing/2014/main" id="{863E9474-A351-4DBB-A59D-CE684A2EA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21" name="Picture 1347" descr="F-LED201 new design">
          <a:extLst>
            <a:ext uri="{FF2B5EF4-FFF2-40B4-BE49-F238E27FC236}">
              <a16:creationId xmlns:a16="http://schemas.microsoft.com/office/drawing/2014/main" id="{46EC7CB3-9483-4024-8AFA-3A09C0E62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22" name="Picture 1347" descr="F-LED201 new design">
          <a:extLst>
            <a:ext uri="{FF2B5EF4-FFF2-40B4-BE49-F238E27FC236}">
              <a16:creationId xmlns:a16="http://schemas.microsoft.com/office/drawing/2014/main" id="{FAD1D97A-743C-4E1F-8137-C46ACB3CB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23" name="Picture 1347" descr="F-LED201 new design">
          <a:extLst>
            <a:ext uri="{FF2B5EF4-FFF2-40B4-BE49-F238E27FC236}">
              <a16:creationId xmlns:a16="http://schemas.microsoft.com/office/drawing/2014/main" id="{54DF9395-60DF-431F-8F9C-A4F590016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24" name="Picture 1347" descr="F-LED201 new design">
          <a:extLst>
            <a:ext uri="{FF2B5EF4-FFF2-40B4-BE49-F238E27FC236}">
              <a16:creationId xmlns:a16="http://schemas.microsoft.com/office/drawing/2014/main" id="{47E349BE-FA11-4FCB-BD12-79B54DA0A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25" name="Picture 1347" descr="F-LED201 new design">
          <a:extLst>
            <a:ext uri="{FF2B5EF4-FFF2-40B4-BE49-F238E27FC236}">
              <a16:creationId xmlns:a16="http://schemas.microsoft.com/office/drawing/2014/main" id="{D82282C5-53E0-40CA-9596-2A001DC008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26" name="Picture 1347" descr="F-LED201 new design">
          <a:extLst>
            <a:ext uri="{FF2B5EF4-FFF2-40B4-BE49-F238E27FC236}">
              <a16:creationId xmlns:a16="http://schemas.microsoft.com/office/drawing/2014/main" id="{EADFDF14-07AA-45E2-98E9-0831EF693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27" name="Picture 1347" descr="F-LED201 new design">
          <a:extLst>
            <a:ext uri="{FF2B5EF4-FFF2-40B4-BE49-F238E27FC236}">
              <a16:creationId xmlns:a16="http://schemas.microsoft.com/office/drawing/2014/main" id="{5C37E159-8EB2-479A-AADA-E57FFB933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28" name="Picture 1347" descr="F-LED201 new design">
          <a:extLst>
            <a:ext uri="{FF2B5EF4-FFF2-40B4-BE49-F238E27FC236}">
              <a16:creationId xmlns:a16="http://schemas.microsoft.com/office/drawing/2014/main" id="{C4E09C88-92D7-4A05-801D-74C96EB7A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29" name="Picture 1347" descr="F-LED201 new design">
          <a:extLst>
            <a:ext uri="{FF2B5EF4-FFF2-40B4-BE49-F238E27FC236}">
              <a16:creationId xmlns:a16="http://schemas.microsoft.com/office/drawing/2014/main" id="{E69F5ACB-1B3D-4615-8A71-CEEAAE41C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30" name="Picture 1347" descr="F-LED201 new design">
          <a:extLst>
            <a:ext uri="{FF2B5EF4-FFF2-40B4-BE49-F238E27FC236}">
              <a16:creationId xmlns:a16="http://schemas.microsoft.com/office/drawing/2014/main" id="{AE7821A0-CFAB-4893-9242-34990B32F0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31" name="Picture 1347" descr="F-LED201 new design">
          <a:extLst>
            <a:ext uri="{FF2B5EF4-FFF2-40B4-BE49-F238E27FC236}">
              <a16:creationId xmlns:a16="http://schemas.microsoft.com/office/drawing/2014/main" id="{6A234368-E675-4E29-B5F5-A3119FB06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32" name="Picture 1347" descr="F-LED201 new design">
          <a:extLst>
            <a:ext uri="{FF2B5EF4-FFF2-40B4-BE49-F238E27FC236}">
              <a16:creationId xmlns:a16="http://schemas.microsoft.com/office/drawing/2014/main" id="{5C909D78-A579-4993-8A8A-E5985DB80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33" name="Picture 1347" descr="F-LED201 new design">
          <a:extLst>
            <a:ext uri="{FF2B5EF4-FFF2-40B4-BE49-F238E27FC236}">
              <a16:creationId xmlns:a16="http://schemas.microsoft.com/office/drawing/2014/main" id="{13ACC9FE-5ED3-4B1A-889C-4F5BC53E5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34" name="Picture 1347" descr="F-LED201 new design">
          <a:extLst>
            <a:ext uri="{FF2B5EF4-FFF2-40B4-BE49-F238E27FC236}">
              <a16:creationId xmlns:a16="http://schemas.microsoft.com/office/drawing/2014/main" id="{130E795F-5142-4D9F-9863-AB3BEC930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35" name="Picture 1347" descr="F-LED201 new design">
          <a:extLst>
            <a:ext uri="{FF2B5EF4-FFF2-40B4-BE49-F238E27FC236}">
              <a16:creationId xmlns:a16="http://schemas.microsoft.com/office/drawing/2014/main" id="{EA5A6768-27C8-4C89-977D-5B6946B66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36" name="Picture 1347" descr="F-LED201 new design">
          <a:extLst>
            <a:ext uri="{FF2B5EF4-FFF2-40B4-BE49-F238E27FC236}">
              <a16:creationId xmlns:a16="http://schemas.microsoft.com/office/drawing/2014/main" id="{9025771B-701F-4A5D-A12A-FB4DA911A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37" name="Picture 1347" descr="F-LED201 new design">
          <a:extLst>
            <a:ext uri="{FF2B5EF4-FFF2-40B4-BE49-F238E27FC236}">
              <a16:creationId xmlns:a16="http://schemas.microsoft.com/office/drawing/2014/main" id="{C067B3DB-F151-49A2-A81A-D658749DF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38" name="Picture 1347" descr="F-LED201 new design">
          <a:extLst>
            <a:ext uri="{FF2B5EF4-FFF2-40B4-BE49-F238E27FC236}">
              <a16:creationId xmlns:a16="http://schemas.microsoft.com/office/drawing/2014/main" id="{F28DF4C7-C62E-4E8A-BE3F-651FF4767F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39" name="Picture 1347" descr="F-LED201 new design">
          <a:extLst>
            <a:ext uri="{FF2B5EF4-FFF2-40B4-BE49-F238E27FC236}">
              <a16:creationId xmlns:a16="http://schemas.microsoft.com/office/drawing/2014/main" id="{AC221BA1-B82C-431E-BBDD-856AEAA1B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40" name="Picture 1347" descr="F-LED201 new design">
          <a:extLst>
            <a:ext uri="{FF2B5EF4-FFF2-40B4-BE49-F238E27FC236}">
              <a16:creationId xmlns:a16="http://schemas.microsoft.com/office/drawing/2014/main" id="{E802789A-5211-4F71-9661-70F37A382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41" name="Picture 1347" descr="F-LED201 new design">
          <a:extLst>
            <a:ext uri="{FF2B5EF4-FFF2-40B4-BE49-F238E27FC236}">
              <a16:creationId xmlns:a16="http://schemas.microsoft.com/office/drawing/2014/main" id="{63E6FB8A-710A-4B6C-8A2B-BA43A7797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42" name="Picture 1347" descr="F-LED201 new design">
          <a:extLst>
            <a:ext uri="{FF2B5EF4-FFF2-40B4-BE49-F238E27FC236}">
              <a16:creationId xmlns:a16="http://schemas.microsoft.com/office/drawing/2014/main" id="{A0C30273-CA52-4B1F-B2C6-CE9F47EB2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43" name="Picture 1347" descr="F-LED201 new design">
          <a:extLst>
            <a:ext uri="{FF2B5EF4-FFF2-40B4-BE49-F238E27FC236}">
              <a16:creationId xmlns:a16="http://schemas.microsoft.com/office/drawing/2014/main" id="{C0D09FBC-6583-4D66-A463-86689BFF8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44" name="Picture 1347" descr="F-LED201 new design">
          <a:extLst>
            <a:ext uri="{FF2B5EF4-FFF2-40B4-BE49-F238E27FC236}">
              <a16:creationId xmlns:a16="http://schemas.microsoft.com/office/drawing/2014/main" id="{B764FCB8-2B5A-4D2B-871A-E615E51EC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45" name="Picture 1347" descr="F-LED201 new design">
          <a:extLst>
            <a:ext uri="{FF2B5EF4-FFF2-40B4-BE49-F238E27FC236}">
              <a16:creationId xmlns:a16="http://schemas.microsoft.com/office/drawing/2014/main" id="{F972300D-44BF-441A-B198-8380D65F8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46" name="Picture 1347" descr="F-LED201 new design">
          <a:extLst>
            <a:ext uri="{FF2B5EF4-FFF2-40B4-BE49-F238E27FC236}">
              <a16:creationId xmlns:a16="http://schemas.microsoft.com/office/drawing/2014/main" id="{9FDD0368-F8B3-49A0-8F33-6B2658271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47" name="Picture 1347" descr="F-LED201 new design">
          <a:extLst>
            <a:ext uri="{FF2B5EF4-FFF2-40B4-BE49-F238E27FC236}">
              <a16:creationId xmlns:a16="http://schemas.microsoft.com/office/drawing/2014/main" id="{0AD06B96-EDCE-4704-B277-A7966968B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48" name="Picture 1347" descr="F-LED201 new design">
          <a:extLst>
            <a:ext uri="{FF2B5EF4-FFF2-40B4-BE49-F238E27FC236}">
              <a16:creationId xmlns:a16="http://schemas.microsoft.com/office/drawing/2014/main" id="{37876280-A447-4CB0-A3D7-47C774E2B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49" name="Picture 1347" descr="F-LED201 new design">
          <a:extLst>
            <a:ext uri="{FF2B5EF4-FFF2-40B4-BE49-F238E27FC236}">
              <a16:creationId xmlns:a16="http://schemas.microsoft.com/office/drawing/2014/main" id="{EB505E56-A14C-48D4-BDF6-918A98E55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50" name="Picture 1347" descr="F-LED201 new design">
          <a:extLst>
            <a:ext uri="{FF2B5EF4-FFF2-40B4-BE49-F238E27FC236}">
              <a16:creationId xmlns:a16="http://schemas.microsoft.com/office/drawing/2014/main" id="{1DDC2ED9-719A-4BCF-99A7-B7743596E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51" name="Picture 1347" descr="F-LED201 new design">
          <a:extLst>
            <a:ext uri="{FF2B5EF4-FFF2-40B4-BE49-F238E27FC236}">
              <a16:creationId xmlns:a16="http://schemas.microsoft.com/office/drawing/2014/main" id="{26B62FF6-1564-474C-9CAE-965973D6E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52" name="Picture 1347" descr="F-LED201 new design">
          <a:extLst>
            <a:ext uri="{FF2B5EF4-FFF2-40B4-BE49-F238E27FC236}">
              <a16:creationId xmlns:a16="http://schemas.microsoft.com/office/drawing/2014/main" id="{7DF8EB21-1498-4B24-A236-C71954BA48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53" name="Picture 1347" descr="F-LED201 new design">
          <a:extLst>
            <a:ext uri="{FF2B5EF4-FFF2-40B4-BE49-F238E27FC236}">
              <a16:creationId xmlns:a16="http://schemas.microsoft.com/office/drawing/2014/main" id="{5063BABC-ED72-4AFB-868E-7EA8CD85F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54" name="Picture 1347" descr="F-LED201 new design">
          <a:extLst>
            <a:ext uri="{FF2B5EF4-FFF2-40B4-BE49-F238E27FC236}">
              <a16:creationId xmlns:a16="http://schemas.microsoft.com/office/drawing/2014/main" id="{69DA2137-194B-4723-A06C-BEEDC2C63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55" name="Picture 1347" descr="F-LED201 new design">
          <a:extLst>
            <a:ext uri="{FF2B5EF4-FFF2-40B4-BE49-F238E27FC236}">
              <a16:creationId xmlns:a16="http://schemas.microsoft.com/office/drawing/2014/main" id="{64B3CDAD-1CEC-4084-9C25-E5CB5C9D1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56" name="Picture 1347" descr="F-LED201 new design">
          <a:extLst>
            <a:ext uri="{FF2B5EF4-FFF2-40B4-BE49-F238E27FC236}">
              <a16:creationId xmlns:a16="http://schemas.microsoft.com/office/drawing/2014/main" id="{CA2ECBDA-DF3E-4706-A5EB-15EFDD42C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57" name="Picture 1347" descr="F-LED201 new design">
          <a:extLst>
            <a:ext uri="{FF2B5EF4-FFF2-40B4-BE49-F238E27FC236}">
              <a16:creationId xmlns:a16="http://schemas.microsoft.com/office/drawing/2014/main" id="{05B99009-9028-4655-9F3A-DD6C1B4E7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58" name="Picture 1347" descr="F-LED201 new design">
          <a:extLst>
            <a:ext uri="{FF2B5EF4-FFF2-40B4-BE49-F238E27FC236}">
              <a16:creationId xmlns:a16="http://schemas.microsoft.com/office/drawing/2014/main" id="{2DD02CDB-A1F4-4C56-BCA4-DAFFBB1A2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59" name="Picture 1347" descr="F-LED201 new design">
          <a:extLst>
            <a:ext uri="{FF2B5EF4-FFF2-40B4-BE49-F238E27FC236}">
              <a16:creationId xmlns:a16="http://schemas.microsoft.com/office/drawing/2014/main" id="{436CAB76-1745-4AAA-BCF6-573444694C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60" name="Picture 1347" descr="F-LED201 new design">
          <a:extLst>
            <a:ext uri="{FF2B5EF4-FFF2-40B4-BE49-F238E27FC236}">
              <a16:creationId xmlns:a16="http://schemas.microsoft.com/office/drawing/2014/main" id="{70EBEBC4-267D-4E8F-8F46-CB6F9FFFD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61" name="Picture 1347" descr="F-LED201 new design">
          <a:extLst>
            <a:ext uri="{FF2B5EF4-FFF2-40B4-BE49-F238E27FC236}">
              <a16:creationId xmlns:a16="http://schemas.microsoft.com/office/drawing/2014/main" id="{7CB1C470-EA31-431B-88D9-A0ACEA74E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62" name="Picture 1347" descr="F-LED201 new design">
          <a:extLst>
            <a:ext uri="{FF2B5EF4-FFF2-40B4-BE49-F238E27FC236}">
              <a16:creationId xmlns:a16="http://schemas.microsoft.com/office/drawing/2014/main" id="{9B23C7B7-30FF-46A7-ACEC-B1E4AB2603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63" name="Picture 1347" descr="F-LED201 new design">
          <a:extLst>
            <a:ext uri="{FF2B5EF4-FFF2-40B4-BE49-F238E27FC236}">
              <a16:creationId xmlns:a16="http://schemas.microsoft.com/office/drawing/2014/main" id="{D63DA1FF-E7B1-4742-8A61-C05E0C57A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64" name="Picture 1347" descr="F-LED201 new design">
          <a:extLst>
            <a:ext uri="{FF2B5EF4-FFF2-40B4-BE49-F238E27FC236}">
              <a16:creationId xmlns:a16="http://schemas.microsoft.com/office/drawing/2014/main" id="{9A7782E4-B217-4943-BA9A-2E421D2E0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65" name="Picture 1347" descr="F-LED201 new design">
          <a:extLst>
            <a:ext uri="{FF2B5EF4-FFF2-40B4-BE49-F238E27FC236}">
              <a16:creationId xmlns:a16="http://schemas.microsoft.com/office/drawing/2014/main" id="{B209A7FA-9B1A-49E9-9EB2-C6C97CF0C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66" name="Picture 1347" descr="F-LED201 new design">
          <a:extLst>
            <a:ext uri="{FF2B5EF4-FFF2-40B4-BE49-F238E27FC236}">
              <a16:creationId xmlns:a16="http://schemas.microsoft.com/office/drawing/2014/main" id="{BA5A7E01-8826-40B4-A4DE-91EE976DE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67" name="Picture 1347" descr="F-LED201 new design">
          <a:extLst>
            <a:ext uri="{FF2B5EF4-FFF2-40B4-BE49-F238E27FC236}">
              <a16:creationId xmlns:a16="http://schemas.microsoft.com/office/drawing/2014/main" id="{7BA70F00-24F1-4B66-AAAE-A58C71CF33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68" name="Picture 1347" descr="F-LED201 new design">
          <a:extLst>
            <a:ext uri="{FF2B5EF4-FFF2-40B4-BE49-F238E27FC236}">
              <a16:creationId xmlns:a16="http://schemas.microsoft.com/office/drawing/2014/main" id="{776EA150-DB1E-4C71-8D07-9FB00CAD8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69" name="Picture 1347" descr="F-LED201 new design">
          <a:extLst>
            <a:ext uri="{FF2B5EF4-FFF2-40B4-BE49-F238E27FC236}">
              <a16:creationId xmlns:a16="http://schemas.microsoft.com/office/drawing/2014/main" id="{861CEEFC-BC16-4C68-A60C-EB8E268D0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70" name="Picture 1347" descr="F-LED201 new design">
          <a:extLst>
            <a:ext uri="{FF2B5EF4-FFF2-40B4-BE49-F238E27FC236}">
              <a16:creationId xmlns:a16="http://schemas.microsoft.com/office/drawing/2014/main" id="{2B219BF6-552A-48D6-9834-AEFBB3FFE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71" name="Picture 1347" descr="F-LED201 new design">
          <a:extLst>
            <a:ext uri="{FF2B5EF4-FFF2-40B4-BE49-F238E27FC236}">
              <a16:creationId xmlns:a16="http://schemas.microsoft.com/office/drawing/2014/main" id="{8A6E361A-EDE1-449F-866C-4DEE239B6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72" name="Picture 1347" descr="F-LED201 new design">
          <a:extLst>
            <a:ext uri="{FF2B5EF4-FFF2-40B4-BE49-F238E27FC236}">
              <a16:creationId xmlns:a16="http://schemas.microsoft.com/office/drawing/2014/main" id="{22A43AC5-B8C3-4DAC-B04B-7D0EC12C3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73" name="Picture 1347" descr="F-LED201 new design">
          <a:extLst>
            <a:ext uri="{FF2B5EF4-FFF2-40B4-BE49-F238E27FC236}">
              <a16:creationId xmlns:a16="http://schemas.microsoft.com/office/drawing/2014/main" id="{4F2A4A40-90F5-4130-9304-20005EB62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74" name="Picture 1347" descr="F-LED201 new design">
          <a:extLst>
            <a:ext uri="{FF2B5EF4-FFF2-40B4-BE49-F238E27FC236}">
              <a16:creationId xmlns:a16="http://schemas.microsoft.com/office/drawing/2014/main" id="{CE6D596A-4F06-4A01-95B2-F149A2251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75" name="Picture 1347" descr="F-LED201 new design">
          <a:extLst>
            <a:ext uri="{FF2B5EF4-FFF2-40B4-BE49-F238E27FC236}">
              <a16:creationId xmlns:a16="http://schemas.microsoft.com/office/drawing/2014/main" id="{1D880A87-72F3-4C31-A8BB-843CD524A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76" name="Picture 1347" descr="F-LED201 new design">
          <a:extLst>
            <a:ext uri="{FF2B5EF4-FFF2-40B4-BE49-F238E27FC236}">
              <a16:creationId xmlns:a16="http://schemas.microsoft.com/office/drawing/2014/main" id="{E2B97BCC-2087-4E6C-AC05-2AF788935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77" name="Picture 1347" descr="F-LED201 new design">
          <a:extLst>
            <a:ext uri="{FF2B5EF4-FFF2-40B4-BE49-F238E27FC236}">
              <a16:creationId xmlns:a16="http://schemas.microsoft.com/office/drawing/2014/main" id="{5BECD343-9B39-4BA1-86CB-2913A9488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78" name="Picture 1347" descr="F-LED201 new design">
          <a:extLst>
            <a:ext uri="{FF2B5EF4-FFF2-40B4-BE49-F238E27FC236}">
              <a16:creationId xmlns:a16="http://schemas.microsoft.com/office/drawing/2014/main" id="{92649879-380C-4922-B83E-A256C3FC1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79" name="Picture 1347" descr="F-LED201 new design">
          <a:extLst>
            <a:ext uri="{FF2B5EF4-FFF2-40B4-BE49-F238E27FC236}">
              <a16:creationId xmlns:a16="http://schemas.microsoft.com/office/drawing/2014/main" id="{7491B9DB-25F5-4183-927F-B2391769EA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80" name="Picture 1347" descr="F-LED201 new design">
          <a:extLst>
            <a:ext uri="{FF2B5EF4-FFF2-40B4-BE49-F238E27FC236}">
              <a16:creationId xmlns:a16="http://schemas.microsoft.com/office/drawing/2014/main" id="{805D9A8F-3585-41DA-A896-7DE4E2259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81" name="Picture 1347" descr="F-LED201 new design">
          <a:extLst>
            <a:ext uri="{FF2B5EF4-FFF2-40B4-BE49-F238E27FC236}">
              <a16:creationId xmlns:a16="http://schemas.microsoft.com/office/drawing/2014/main" id="{C223768F-DA2A-4995-B347-A47D29BAB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82" name="Picture 1347" descr="F-LED201 new design">
          <a:extLst>
            <a:ext uri="{FF2B5EF4-FFF2-40B4-BE49-F238E27FC236}">
              <a16:creationId xmlns:a16="http://schemas.microsoft.com/office/drawing/2014/main" id="{BC7C5BF5-5EF5-44DD-823A-A099DC95E8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83" name="Picture 1347" descr="F-LED201 new design">
          <a:extLst>
            <a:ext uri="{FF2B5EF4-FFF2-40B4-BE49-F238E27FC236}">
              <a16:creationId xmlns:a16="http://schemas.microsoft.com/office/drawing/2014/main" id="{6E9082E1-8E59-4866-A18F-5C070A31A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84" name="Picture 1347" descr="F-LED201 new design">
          <a:extLst>
            <a:ext uri="{FF2B5EF4-FFF2-40B4-BE49-F238E27FC236}">
              <a16:creationId xmlns:a16="http://schemas.microsoft.com/office/drawing/2014/main" id="{93329D88-8AC4-42F8-B0F3-AAF709978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85" name="Picture 1347" descr="F-LED201 new design">
          <a:extLst>
            <a:ext uri="{FF2B5EF4-FFF2-40B4-BE49-F238E27FC236}">
              <a16:creationId xmlns:a16="http://schemas.microsoft.com/office/drawing/2014/main" id="{4DE6D5FA-D0E9-46AD-BA09-CB509F595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86" name="Picture 1347" descr="F-LED201 new design">
          <a:extLst>
            <a:ext uri="{FF2B5EF4-FFF2-40B4-BE49-F238E27FC236}">
              <a16:creationId xmlns:a16="http://schemas.microsoft.com/office/drawing/2014/main" id="{3FB376B5-D24F-498C-896D-EB349C5B1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87" name="Picture 1347" descr="F-LED201 new design">
          <a:extLst>
            <a:ext uri="{FF2B5EF4-FFF2-40B4-BE49-F238E27FC236}">
              <a16:creationId xmlns:a16="http://schemas.microsoft.com/office/drawing/2014/main" id="{5ABE2AED-B3A3-4556-9829-BACD0FB34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88" name="Picture 1347" descr="F-LED201 new design">
          <a:extLst>
            <a:ext uri="{FF2B5EF4-FFF2-40B4-BE49-F238E27FC236}">
              <a16:creationId xmlns:a16="http://schemas.microsoft.com/office/drawing/2014/main" id="{65E20BC4-211E-475C-BDB5-B2A9F9C774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89" name="Picture 1347" descr="F-LED201 new design">
          <a:extLst>
            <a:ext uri="{FF2B5EF4-FFF2-40B4-BE49-F238E27FC236}">
              <a16:creationId xmlns:a16="http://schemas.microsoft.com/office/drawing/2014/main" id="{7FED802C-B54F-4B2B-9E9A-7595DA25C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90" name="Picture 1347" descr="F-LED201 new design">
          <a:extLst>
            <a:ext uri="{FF2B5EF4-FFF2-40B4-BE49-F238E27FC236}">
              <a16:creationId xmlns:a16="http://schemas.microsoft.com/office/drawing/2014/main" id="{3274993D-58C8-46B8-AEE7-D5E3FF929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91" name="Picture 1347" descr="F-LED201 new design">
          <a:extLst>
            <a:ext uri="{FF2B5EF4-FFF2-40B4-BE49-F238E27FC236}">
              <a16:creationId xmlns:a16="http://schemas.microsoft.com/office/drawing/2014/main" id="{DA205C78-F41C-4933-8E13-FBC1099C3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92" name="Picture 1347" descr="F-LED201 new design">
          <a:extLst>
            <a:ext uri="{FF2B5EF4-FFF2-40B4-BE49-F238E27FC236}">
              <a16:creationId xmlns:a16="http://schemas.microsoft.com/office/drawing/2014/main" id="{C0C78CEF-4A73-4255-A3D3-899481191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93" name="Picture 1347" descr="F-LED201 new design">
          <a:extLst>
            <a:ext uri="{FF2B5EF4-FFF2-40B4-BE49-F238E27FC236}">
              <a16:creationId xmlns:a16="http://schemas.microsoft.com/office/drawing/2014/main" id="{5588FC82-CF51-41AB-9E26-9198639EC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94" name="Picture 1347" descr="F-LED201 new design">
          <a:extLst>
            <a:ext uri="{FF2B5EF4-FFF2-40B4-BE49-F238E27FC236}">
              <a16:creationId xmlns:a16="http://schemas.microsoft.com/office/drawing/2014/main" id="{DD5945B7-3064-48F0-8BF0-27632606F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95" name="Picture 1347" descr="F-LED201 new design">
          <a:extLst>
            <a:ext uri="{FF2B5EF4-FFF2-40B4-BE49-F238E27FC236}">
              <a16:creationId xmlns:a16="http://schemas.microsoft.com/office/drawing/2014/main" id="{D56EF189-ADA6-43DA-B375-10436A315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96" name="Picture 1347" descr="F-LED201 new design">
          <a:extLst>
            <a:ext uri="{FF2B5EF4-FFF2-40B4-BE49-F238E27FC236}">
              <a16:creationId xmlns:a16="http://schemas.microsoft.com/office/drawing/2014/main" id="{61F582EF-F1CB-494D-89E2-CD2267791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97" name="Picture 1347" descr="F-LED201 new design">
          <a:extLst>
            <a:ext uri="{FF2B5EF4-FFF2-40B4-BE49-F238E27FC236}">
              <a16:creationId xmlns:a16="http://schemas.microsoft.com/office/drawing/2014/main" id="{4A275AED-1545-440F-8E8B-34BD9822F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98" name="Picture 1347" descr="F-LED201 new design">
          <a:extLst>
            <a:ext uri="{FF2B5EF4-FFF2-40B4-BE49-F238E27FC236}">
              <a16:creationId xmlns:a16="http://schemas.microsoft.com/office/drawing/2014/main" id="{77A77896-5A44-4C41-B9B1-DCAC32AC5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399" name="Picture 1347" descr="F-LED201 new design">
          <a:extLst>
            <a:ext uri="{FF2B5EF4-FFF2-40B4-BE49-F238E27FC236}">
              <a16:creationId xmlns:a16="http://schemas.microsoft.com/office/drawing/2014/main" id="{4950EC7F-4EAF-4F46-B458-B2444975BB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00" name="Picture 1347" descr="F-LED201 new design">
          <a:extLst>
            <a:ext uri="{FF2B5EF4-FFF2-40B4-BE49-F238E27FC236}">
              <a16:creationId xmlns:a16="http://schemas.microsoft.com/office/drawing/2014/main" id="{EB64BF80-BA4C-4160-952C-428E73ECF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01" name="Picture 1347" descr="F-LED201 new design">
          <a:extLst>
            <a:ext uri="{FF2B5EF4-FFF2-40B4-BE49-F238E27FC236}">
              <a16:creationId xmlns:a16="http://schemas.microsoft.com/office/drawing/2014/main" id="{2EEBF735-859B-4F18-BB24-1630180F5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02" name="Picture 1347" descr="F-LED201 new design">
          <a:extLst>
            <a:ext uri="{FF2B5EF4-FFF2-40B4-BE49-F238E27FC236}">
              <a16:creationId xmlns:a16="http://schemas.microsoft.com/office/drawing/2014/main" id="{87D088C6-D567-42A6-8FFC-F642E086F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03" name="Picture 1347" descr="F-LED201 new design">
          <a:extLst>
            <a:ext uri="{FF2B5EF4-FFF2-40B4-BE49-F238E27FC236}">
              <a16:creationId xmlns:a16="http://schemas.microsoft.com/office/drawing/2014/main" id="{749C0404-3302-4174-9094-37F0044779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04" name="Picture 1347" descr="F-LED201 new design">
          <a:extLst>
            <a:ext uri="{FF2B5EF4-FFF2-40B4-BE49-F238E27FC236}">
              <a16:creationId xmlns:a16="http://schemas.microsoft.com/office/drawing/2014/main" id="{6140CA46-6C29-470B-A7D4-787AEFE79A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05" name="Picture 1347" descr="F-LED201 new design">
          <a:extLst>
            <a:ext uri="{FF2B5EF4-FFF2-40B4-BE49-F238E27FC236}">
              <a16:creationId xmlns:a16="http://schemas.microsoft.com/office/drawing/2014/main" id="{58A7C3EB-8A01-4A3C-8154-AFEE4A516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06" name="Picture 1347" descr="F-LED201 new design">
          <a:extLst>
            <a:ext uri="{FF2B5EF4-FFF2-40B4-BE49-F238E27FC236}">
              <a16:creationId xmlns:a16="http://schemas.microsoft.com/office/drawing/2014/main" id="{BA2EA8CF-63A7-4E45-ADD0-9ECF8FD1C5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07" name="Picture 1347" descr="F-LED201 new design">
          <a:extLst>
            <a:ext uri="{FF2B5EF4-FFF2-40B4-BE49-F238E27FC236}">
              <a16:creationId xmlns:a16="http://schemas.microsoft.com/office/drawing/2014/main" id="{D195182C-AE49-4F94-B17C-E0AA0E4C2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08" name="Picture 1347" descr="F-LED201 new design">
          <a:extLst>
            <a:ext uri="{FF2B5EF4-FFF2-40B4-BE49-F238E27FC236}">
              <a16:creationId xmlns:a16="http://schemas.microsoft.com/office/drawing/2014/main" id="{5185A84C-A8DA-409E-AC8F-99CC545E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09" name="Picture 1347" descr="F-LED201 new design">
          <a:extLst>
            <a:ext uri="{FF2B5EF4-FFF2-40B4-BE49-F238E27FC236}">
              <a16:creationId xmlns:a16="http://schemas.microsoft.com/office/drawing/2014/main" id="{04E9E3FB-2BB4-4D3A-907E-B73F3AFDA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10" name="Picture 1347" descr="F-LED201 new design">
          <a:extLst>
            <a:ext uri="{FF2B5EF4-FFF2-40B4-BE49-F238E27FC236}">
              <a16:creationId xmlns:a16="http://schemas.microsoft.com/office/drawing/2014/main" id="{15CE92C1-F4F5-4FF5-9056-866400BB34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11" name="Picture 1347" descr="F-LED201 new design">
          <a:extLst>
            <a:ext uri="{FF2B5EF4-FFF2-40B4-BE49-F238E27FC236}">
              <a16:creationId xmlns:a16="http://schemas.microsoft.com/office/drawing/2014/main" id="{F81D7906-B1B0-4BE9-BA9D-051EA35A2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12" name="Picture 1347" descr="F-LED201 new design">
          <a:extLst>
            <a:ext uri="{FF2B5EF4-FFF2-40B4-BE49-F238E27FC236}">
              <a16:creationId xmlns:a16="http://schemas.microsoft.com/office/drawing/2014/main" id="{720C1BF2-9A9C-49DE-9EC9-37CC8F9913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13" name="Picture 1347" descr="F-LED201 new design">
          <a:extLst>
            <a:ext uri="{FF2B5EF4-FFF2-40B4-BE49-F238E27FC236}">
              <a16:creationId xmlns:a16="http://schemas.microsoft.com/office/drawing/2014/main" id="{45E5582D-6DC8-42D9-A94E-AF6665D2C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14" name="Picture 1347" descr="F-LED201 new design">
          <a:extLst>
            <a:ext uri="{FF2B5EF4-FFF2-40B4-BE49-F238E27FC236}">
              <a16:creationId xmlns:a16="http://schemas.microsoft.com/office/drawing/2014/main" id="{A5280348-834F-4872-ACF0-17E28F10A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15" name="Picture 1347" descr="F-LED201 new design">
          <a:extLst>
            <a:ext uri="{FF2B5EF4-FFF2-40B4-BE49-F238E27FC236}">
              <a16:creationId xmlns:a16="http://schemas.microsoft.com/office/drawing/2014/main" id="{DA7DC715-180D-414A-8DA6-C1759D1CC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16" name="Picture 1347" descr="F-LED201 new design">
          <a:extLst>
            <a:ext uri="{FF2B5EF4-FFF2-40B4-BE49-F238E27FC236}">
              <a16:creationId xmlns:a16="http://schemas.microsoft.com/office/drawing/2014/main" id="{08586D9E-C1CC-4581-9727-3F2B225AB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17" name="Picture 1347" descr="F-LED201 new design">
          <a:extLst>
            <a:ext uri="{FF2B5EF4-FFF2-40B4-BE49-F238E27FC236}">
              <a16:creationId xmlns:a16="http://schemas.microsoft.com/office/drawing/2014/main" id="{456542DC-F2AD-4B65-8F0B-5082D3CCE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18" name="Picture 1347" descr="F-LED201 new design">
          <a:extLst>
            <a:ext uri="{FF2B5EF4-FFF2-40B4-BE49-F238E27FC236}">
              <a16:creationId xmlns:a16="http://schemas.microsoft.com/office/drawing/2014/main" id="{3C1886A8-93D2-41BD-8DD5-748BEE24B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19" name="Picture 1347" descr="F-LED201 new design">
          <a:extLst>
            <a:ext uri="{FF2B5EF4-FFF2-40B4-BE49-F238E27FC236}">
              <a16:creationId xmlns:a16="http://schemas.microsoft.com/office/drawing/2014/main" id="{D4A8806D-0DF9-4E8D-A9D6-C517FF971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20" name="Picture 1347" descr="F-LED201 new design">
          <a:extLst>
            <a:ext uri="{FF2B5EF4-FFF2-40B4-BE49-F238E27FC236}">
              <a16:creationId xmlns:a16="http://schemas.microsoft.com/office/drawing/2014/main" id="{88EF603E-F001-4C13-BFE8-F8F9BAD9C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21" name="Picture 1347" descr="F-LED201 new design">
          <a:extLst>
            <a:ext uri="{FF2B5EF4-FFF2-40B4-BE49-F238E27FC236}">
              <a16:creationId xmlns:a16="http://schemas.microsoft.com/office/drawing/2014/main" id="{C84C487E-7411-46E6-9F93-207F4E8B6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22" name="Picture 1347" descr="F-LED201 new design">
          <a:extLst>
            <a:ext uri="{FF2B5EF4-FFF2-40B4-BE49-F238E27FC236}">
              <a16:creationId xmlns:a16="http://schemas.microsoft.com/office/drawing/2014/main" id="{CD681382-BB49-489F-8B4B-35F97551F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23" name="Picture 1347" descr="F-LED201 new design">
          <a:extLst>
            <a:ext uri="{FF2B5EF4-FFF2-40B4-BE49-F238E27FC236}">
              <a16:creationId xmlns:a16="http://schemas.microsoft.com/office/drawing/2014/main" id="{08509E97-51A3-4C7B-8ECD-DC2626253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24" name="Picture 1347" descr="F-LED201 new design">
          <a:extLst>
            <a:ext uri="{FF2B5EF4-FFF2-40B4-BE49-F238E27FC236}">
              <a16:creationId xmlns:a16="http://schemas.microsoft.com/office/drawing/2014/main" id="{1EB43D11-70F0-44C4-9D04-C56145E7C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25" name="Picture 1347" descr="F-LED201 new design">
          <a:extLst>
            <a:ext uri="{FF2B5EF4-FFF2-40B4-BE49-F238E27FC236}">
              <a16:creationId xmlns:a16="http://schemas.microsoft.com/office/drawing/2014/main" id="{A5C5EA37-2C99-4E29-940C-40FDEE872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26" name="Picture 1347" descr="F-LED201 new design">
          <a:extLst>
            <a:ext uri="{FF2B5EF4-FFF2-40B4-BE49-F238E27FC236}">
              <a16:creationId xmlns:a16="http://schemas.microsoft.com/office/drawing/2014/main" id="{46633F82-8BC2-4A34-97CD-40CE9DAC3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27" name="Picture 1347" descr="F-LED201 new design">
          <a:extLst>
            <a:ext uri="{FF2B5EF4-FFF2-40B4-BE49-F238E27FC236}">
              <a16:creationId xmlns:a16="http://schemas.microsoft.com/office/drawing/2014/main" id="{63671DA4-4A1B-40ED-8FA1-7203C49115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28" name="Picture 1347" descr="F-LED201 new design">
          <a:extLst>
            <a:ext uri="{FF2B5EF4-FFF2-40B4-BE49-F238E27FC236}">
              <a16:creationId xmlns:a16="http://schemas.microsoft.com/office/drawing/2014/main" id="{6D184345-1E3A-470D-B01A-764251A20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29" name="Picture 1347" descr="F-LED201 new design">
          <a:extLst>
            <a:ext uri="{FF2B5EF4-FFF2-40B4-BE49-F238E27FC236}">
              <a16:creationId xmlns:a16="http://schemas.microsoft.com/office/drawing/2014/main" id="{0C3AB9F6-1B60-42CC-A66E-AE5474772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30" name="Picture 1347" descr="F-LED201 new design">
          <a:extLst>
            <a:ext uri="{FF2B5EF4-FFF2-40B4-BE49-F238E27FC236}">
              <a16:creationId xmlns:a16="http://schemas.microsoft.com/office/drawing/2014/main" id="{48D7ADB6-1D20-43E0-91F7-F08096A71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31" name="Picture 1347" descr="F-LED201 new design">
          <a:extLst>
            <a:ext uri="{FF2B5EF4-FFF2-40B4-BE49-F238E27FC236}">
              <a16:creationId xmlns:a16="http://schemas.microsoft.com/office/drawing/2014/main" id="{160773AA-48FE-4A7E-B3F1-EBF7A40A8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32" name="Picture 1347" descr="F-LED201 new design">
          <a:extLst>
            <a:ext uri="{FF2B5EF4-FFF2-40B4-BE49-F238E27FC236}">
              <a16:creationId xmlns:a16="http://schemas.microsoft.com/office/drawing/2014/main" id="{DA435620-D70B-454F-BCD7-D157F378A6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33" name="Picture 1347" descr="F-LED201 new design">
          <a:extLst>
            <a:ext uri="{FF2B5EF4-FFF2-40B4-BE49-F238E27FC236}">
              <a16:creationId xmlns:a16="http://schemas.microsoft.com/office/drawing/2014/main" id="{1D4E04C8-9C8B-4C0B-927C-A01C56E3A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34" name="Picture 1347" descr="F-LED201 new design">
          <a:extLst>
            <a:ext uri="{FF2B5EF4-FFF2-40B4-BE49-F238E27FC236}">
              <a16:creationId xmlns:a16="http://schemas.microsoft.com/office/drawing/2014/main" id="{3DD55506-CE68-4036-B48B-D796029EB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35" name="Picture 1347" descr="F-LED201 new design">
          <a:extLst>
            <a:ext uri="{FF2B5EF4-FFF2-40B4-BE49-F238E27FC236}">
              <a16:creationId xmlns:a16="http://schemas.microsoft.com/office/drawing/2014/main" id="{B539CB26-58EA-4692-907D-177164F04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36" name="Picture 1347" descr="F-LED201 new design">
          <a:extLst>
            <a:ext uri="{FF2B5EF4-FFF2-40B4-BE49-F238E27FC236}">
              <a16:creationId xmlns:a16="http://schemas.microsoft.com/office/drawing/2014/main" id="{DC62BE07-72B2-450C-ACED-C29D2BAF2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37" name="Picture 1347" descr="F-LED201 new design">
          <a:extLst>
            <a:ext uri="{FF2B5EF4-FFF2-40B4-BE49-F238E27FC236}">
              <a16:creationId xmlns:a16="http://schemas.microsoft.com/office/drawing/2014/main" id="{4C0BC4DE-C7D9-44AA-9D04-FBD21EEE5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38" name="Picture 1347" descr="F-LED201 new design">
          <a:extLst>
            <a:ext uri="{FF2B5EF4-FFF2-40B4-BE49-F238E27FC236}">
              <a16:creationId xmlns:a16="http://schemas.microsoft.com/office/drawing/2014/main" id="{C18CB3E2-3176-4D6E-B931-238E67024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39" name="Picture 1347" descr="F-LED201 new design">
          <a:extLst>
            <a:ext uri="{FF2B5EF4-FFF2-40B4-BE49-F238E27FC236}">
              <a16:creationId xmlns:a16="http://schemas.microsoft.com/office/drawing/2014/main" id="{19423302-A72E-4446-8333-788DDF583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40" name="Picture 1347" descr="F-LED201 new design">
          <a:extLst>
            <a:ext uri="{FF2B5EF4-FFF2-40B4-BE49-F238E27FC236}">
              <a16:creationId xmlns:a16="http://schemas.microsoft.com/office/drawing/2014/main" id="{30950372-4BD1-4F59-976B-D68788527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41" name="Picture 1347" descr="F-LED201 new design">
          <a:extLst>
            <a:ext uri="{FF2B5EF4-FFF2-40B4-BE49-F238E27FC236}">
              <a16:creationId xmlns:a16="http://schemas.microsoft.com/office/drawing/2014/main" id="{ED1BE245-7884-45BB-B1F3-AB658DE50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42" name="Picture 1347" descr="F-LED201 new design">
          <a:extLst>
            <a:ext uri="{FF2B5EF4-FFF2-40B4-BE49-F238E27FC236}">
              <a16:creationId xmlns:a16="http://schemas.microsoft.com/office/drawing/2014/main" id="{6149E260-723D-4371-94D6-03C43B17C9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43" name="Picture 1347" descr="F-LED201 new design">
          <a:extLst>
            <a:ext uri="{FF2B5EF4-FFF2-40B4-BE49-F238E27FC236}">
              <a16:creationId xmlns:a16="http://schemas.microsoft.com/office/drawing/2014/main" id="{51B5588C-D5B8-4A31-B1D7-7D5506490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44" name="Picture 1347" descr="F-LED201 new design">
          <a:extLst>
            <a:ext uri="{FF2B5EF4-FFF2-40B4-BE49-F238E27FC236}">
              <a16:creationId xmlns:a16="http://schemas.microsoft.com/office/drawing/2014/main" id="{C3AC23F8-1E81-46F8-89C9-F098A4EEB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45" name="Picture 1347" descr="F-LED201 new design">
          <a:extLst>
            <a:ext uri="{FF2B5EF4-FFF2-40B4-BE49-F238E27FC236}">
              <a16:creationId xmlns:a16="http://schemas.microsoft.com/office/drawing/2014/main" id="{C6F175C6-0CC4-404B-9188-EDBAA6E3F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46" name="Picture 1347" descr="F-LED201 new design">
          <a:extLst>
            <a:ext uri="{FF2B5EF4-FFF2-40B4-BE49-F238E27FC236}">
              <a16:creationId xmlns:a16="http://schemas.microsoft.com/office/drawing/2014/main" id="{4EAEB099-A176-4507-BA72-FD5E7D27E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47" name="Picture 1347" descr="F-LED201 new design">
          <a:extLst>
            <a:ext uri="{FF2B5EF4-FFF2-40B4-BE49-F238E27FC236}">
              <a16:creationId xmlns:a16="http://schemas.microsoft.com/office/drawing/2014/main" id="{B531EE0F-019C-44FD-84A3-41E027A29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48" name="Picture 1347" descr="F-LED201 new design">
          <a:extLst>
            <a:ext uri="{FF2B5EF4-FFF2-40B4-BE49-F238E27FC236}">
              <a16:creationId xmlns:a16="http://schemas.microsoft.com/office/drawing/2014/main" id="{A1032757-56CB-4EBF-BCD3-F7056784C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49" name="Picture 1347" descr="F-LED201 new design">
          <a:extLst>
            <a:ext uri="{FF2B5EF4-FFF2-40B4-BE49-F238E27FC236}">
              <a16:creationId xmlns:a16="http://schemas.microsoft.com/office/drawing/2014/main" id="{03D0294C-DBF9-48ED-90B7-EAE5FED7E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50" name="Picture 1347" descr="F-LED201 new design">
          <a:extLst>
            <a:ext uri="{FF2B5EF4-FFF2-40B4-BE49-F238E27FC236}">
              <a16:creationId xmlns:a16="http://schemas.microsoft.com/office/drawing/2014/main" id="{47CA3D9D-98CD-4083-B6EF-0B2BD4930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51" name="Picture 1347" descr="F-LED201 new design">
          <a:extLst>
            <a:ext uri="{FF2B5EF4-FFF2-40B4-BE49-F238E27FC236}">
              <a16:creationId xmlns:a16="http://schemas.microsoft.com/office/drawing/2014/main" id="{9609654F-9ED1-4D99-96D0-AE3FC138F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52" name="Picture 1347" descr="F-LED201 new design">
          <a:extLst>
            <a:ext uri="{FF2B5EF4-FFF2-40B4-BE49-F238E27FC236}">
              <a16:creationId xmlns:a16="http://schemas.microsoft.com/office/drawing/2014/main" id="{81F6A772-22A8-4684-B587-5F333A8FA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53" name="Picture 1347" descr="F-LED201 new design">
          <a:extLst>
            <a:ext uri="{FF2B5EF4-FFF2-40B4-BE49-F238E27FC236}">
              <a16:creationId xmlns:a16="http://schemas.microsoft.com/office/drawing/2014/main" id="{65EFF2E5-8789-4EA2-B490-9898DDEEE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54" name="Picture 1347" descr="F-LED201 new design">
          <a:extLst>
            <a:ext uri="{FF2B5EF4-FFF2-40B4-BE49-F238E27FC236}">
              <a16:creationId xmlns:a16="http://schemas.microsoft.com/office/drawing/2014/main" id="{D436FF84-9729-4BE7-AED9-27EF622AE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55" name="Picture 1347" descr="F-LED201 new design">
          <a:extLst>
            <a:ext uri="{FF2B5EF4-FFF2-40B4-BE49-F238E27FC236}">
              <a16:creationId xmlns:a16="http://schemas.microsoft.com/office/drawing/2014/main" id="{E236ECF6-408D-49DF-8F8E-869079CB90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56" name="Picture 1347" descr="F-LED201 new design">
          <a:extLst>
            <a:ext uri="{FF2B5EF4-FFF2-40B4-BE49-F238E27FC236}">
              <a16:creationId xmlns:a16="http://schemas.microsoft.com/office/drawing/2014/main" id="{CE5948E2-A8FA-4E46-B205-2B20C54D7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57" name="Picture 1347" descr="F-LED201 new design">
          <a:extLst>
            <a:ext uri="{FF2B5EF4-FFF2-40B4-BE49-F238E27FC236}">
              <a16:creationId xmlns:a16="http://schemas.microsoft.com/office/drawing/2014/main" id="{D51975C1-43F7-4242-9C81-66EAAF46B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58" name="Picture 1347" descr="F-LED201 new design">
          <a:extLst>
            <a:ext uri="{FF2B5EF4-FFF2-40B4-BE49-F238E27FC236}">
              <a16:creationId xmlns:a16="http://schemas.microsoft.com/office/drawing/2014/main" id="{B6830A94-360E-4036-882E-289EA6D68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59" name="Picture 1347" descr="F-LED201 new design">
          <a:extLst>
            <a:ext uri="{FF2B5EF4-FFF2-40B4-BE49-F238E27FC236}">
              <a16:creationId xmlns:a16="http://schemas.microsoft.com/office/drawing/2014/main" id="{EC592F6C-8542-4A83-B5BC-88F27B4B0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60" name="Picture 1347" descr="F-LED201 new design">
          <a:extLst>
            <a:ext uri="{FF2B5EF4-FFF2-40B4-BE49-F238E27FC236}">
              <a16:creationId xmlns:a16="http://schemas.microsoft.com/office/drawing/2014/main" id="{D6D640B0-6214-4379-B18D-15150DF8E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61" name="Picture 1347" descr="F-LED201 new design">
          <a:extLst>
            <a:ext uri="{FF2B5EF4-FFF2-40B4-BE49-F238E27FC236}">
              <a16:creationId xmlns:a16="http://schemas.microsoft.com/office/drawing/2014/main" id="{3D5E920A-F4CC-4F26-94F9-14BCD039C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62" name="Picture 1347" descr="F-LED201 new design">
          <a:extLst>
            <a:ext uri="{FF2B5EF4-FFF2-40B4-BE49-F238E27FC236}">
              <a16:creationId xmlns:a16="http://schemas.microsoft.com/office/drawing/2014/main" id="{755D35B7-5653-41FD-BE39-CE060B030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63" name="Picture 1347" descr="F-LED201 new design">
          <a:extLst>
            <a:ext uri="{FF2B5EF4-FFF2-40B4-BE49-F238E27FC236}">
              <a16:creationId xmlns:a16="http://schemas.microsoft.com/office/drawing/2014/main" id="{B8BF6551-60D1-4598-AAFC-1849C5C36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64" name="Picture 1347" descr="F-LED201 new design">
          <a:extLst>
            <a:ext uri="{FF2B5EF4-FFF2-40B4-BE49-F238E27FC236}">
              <a16:creationId xmlns:a16="http://schemas.microsoft.com/office/drawing/2014/main" id="{960C796B-FF1F-449D-84F5-8D36E08C3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65" name="Picture 1347" descr="F-LED201 new design">
          <a:extLst>
            <a:ext uri="{FF2B5EF4-FFF2-40B4-BE49-F238E27FC236}">
              <a16:creationId xmlns:a16="http://schemas.microsoft.com/office/drawing/2014/main" id="{71D22B59-4773-4A4C-B492-41F5657BA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66" name="Picture 1347" descr="F-LED201 new design">
          <a:extLst>
            <a:ext uri="{FF2B5EF4-FFF2-40B4-BE49-F238E27FC236}">
              <a16:creationId xmlns:a16="http://schemas.microsoft.com/office/drawing/2014/main" id="{9B510C56-CA7D-4B3C-BA6D-851ED2ECC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67" name="Picture 1347" descr="F-LED201 new design">
          <a:extLst>
            <a:ext uri="{FF2B5EF4-FFF2-40B4-BE49-F238E27FC236}">
              <a16:creationId xmlns:a16="http://schemas.microsoft.com/office/drawing/2014/main" id="{C25EA40C-2FBC-41E7-8458-FC777A619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68" name="Picture 1347" descr="F-LED201 new design">
          <a:extLst>
            <a:ext uri="{FF2B5EF4-FFF2-40B4-BE49-F238E27FC236}">
              <a16:creationId xmlns:a16="http://schemas.microsoft.com/office/drawing/2014/main" id="{B94B8CF6-7552-4A55-B718-678272D47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69" name="Picture 1347" descr="F-LED201 new design">
          <a:extLst>
            <a:ext uri="{FF2B5EF4-FFF2-40B4-BE49-F238E27FC236}">
              <a16:creationId xmlns:a16="http://schemas.microsoft.com/office/drawing/2014/main" id="{C73F261F-2B39-45D4-BAF6-75C21A2EC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70" name="Picture 1347" descr="F-LED201 new design">
          <a:extLst>
            <a:ext uri="{FF2B5EF4-FFF2-40B4-BE49-F238E27FC236}">
              <a16:creationId xmlns:a16="http://schemas.microsoft.com/office/drawing/2014/main" id="{5781D121-BFC6-4754-BFB1-2A24AC4A3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71" name="Picture 1347" descr="F-LED201 new design">
          <a:extLst>
            <a:ext uri="{FF2B5EF4-FFF2-40B4-BE49-F238E27FC236}">
              <a16:creationId xmlns:a16="http://schemas.microsoft.com/office/drawing/2014/main" id="{94B3EB82-6153-4237-9DC6-9C8426374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72" name="Picture 1347" descr="F-LED201 new design">
          <a:extLst>
            <a:ext uri="{FF2B5EF4-FFF2-40B4-BE49-F238E27FC236}">
              <a16:creationId xmlns:a16="http://schemas.microsoft.com/office/drawing/2014/main" id="{B1E63CC0-C96B-4180-9806-38B7FBF8D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73" name="Picture 1347" descr="F-LED201 new design">
          <a:extLst>
            <a:ext uri="{FF2B5EF4-FFF2-40B4-BE49-F238E27FC236}">
              <a16:creationId xmlns:a16="http://schemas.microsoft.com/office/drawing/2014/main" id="{AAE8C96F-16CC-49A9-A759-D3044E6B83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74" name="Picture 1347" descr="F-LED201 new design">
          <a:extLst>
            <a:ext uri="{FF2B5EF4-FFF2-40B4-BE49-F238E27FC236}">
              <a16:creationId xmlns:a16="http://schemas.microsoft.com/office/drawing/2014/main" id="{3EF99422-BD0F-45FF-8CF0-D03539CE0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75" name="Picture 1347" descr="F-LED201 new design">
          <a:extLst>
            <a:ext uri="{FF2B5EF4-FFF2-40B4-BE49-F238E27FC236}">
              <a16:creationId xmlns:a16="http://schemas.microsoft.com/office/drawing/2014/main" id="{DEB7273E-CB40-4DE3-BE84-F624B19917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76" name="Picture 1347" descr="F-LED201 new design">
          <a:extLst>
            <a:ext uri="{FF2B5EF4-FFF2-40B4-BE49-F238E27FC236}">
              <a16:creationId xmlns:a16="http://schemas.microsoft.com/office/drawing/2014/main" id="{29729C9E-01B4-4120-B190-3F70AF220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77" name="Picture 1347" descr="F-LED201 new design">
          <a:extLst>
            <a:ext uri="{FF2B5EF4-FFF2-40B4-BE49-F238E27FC236}">
              <a16:creationId xmlns:a16="http://schemas.microsoft.com/office/drawing/2014/main" id="{E1E2CAAA-3244-4635-BC93-DD04FD7D3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78" name="Picture 1347" descr="F-LED201 new design">
          <a:extLst>
            <a:ext uri="{FF2B5EF4-FFF2-40B4-BE49-F238E27FC236}">
              <a16:creationId xmlns:a16="http://schemas.microsoft.com/office/drawing/2014/main" id="{D8636957-BA18-44F0-9127-4E13EB7BF1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79" name="Picture 1347" descr="F-LED201 new design">
          <a:extLst>
            <a:ext uri="{FF2B5EF4-FFF2-40B4-BE49-F238E27FC236}">
              <a16:creationId xmlns:a16="http://schemas.microsoft.com/office/drawing/2014/main" id="{162E96A0-553E-48A6-A8E2-966810411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80" name="Picture 1347" descr="F-LED201 new design">
          <a:extLst>
            <a:ext uri="{FF2B5EF4-FFF2-40B4-BE49-F238E27FC236}">
              <a16:creationId xmlns:a16="http://schemas.microsoft.com/office/drawing/2014/main" id="{B9BDDB34-FA70-4E5D-BB98-FE834AE294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81" name="Picture 1347" descr="F-LED201 new design">
          <a:extLst>
            <a:ext uri="{FF2B5EF4-FFF2-40B4-BE49-F238E27FC236}">
              <a16:creationId xmlns:a16="http://schemas.microsoft.com/office/drawing/2014/main" id="{90A8EB2B-17ED-4A0A-8E38-E4C842B563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82" name="Picture 1347" descr="F-LED201 new design">
          <a:extLst>
            <a:ext uri="{FF2B5EF4-FFF2-40B4-BE49-F238E27FC236}">
              <a16:creationId xmlns:a16="http://schemas.microsoft.com/office/drawing/2014/main" id="{A5012125-34F3-4159-A797-A3E7918AB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83" name="Picture 1347" descr="F-LED201 new design">
          <a:extLst>
            <a:ext uri="{FF2B5EF4-FFF2-40B4-BE49-F238E27FC236}">
              <a16:creationId xmlns:a16="http://schemas.microsoft.com/office/drawing/2014/main" id="{02B8616A-89A7-4D2D-ADF1-C33876AD2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84" name="Picture 1347" descr="F-LED201 new design">
          <a:extLst>
            <a:ext uri="{FF2B5EF4-FFF2-40B4-BE49-F238E27FC236}">
              <a16:creationId xmlns:a16="http://schemas.microsoft.com/office/drawing/2014/main" id="{0F542D15-6040-4339-9EBE-7FE4066F0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85" name="Picture 1347" descr="F-LED201 new design">
          <a:extLst>
            <a:ext uri="{FF2B5EF4-FFF2-40B4-BE49-F238E27FC236}">
              <a16:creationId xmlns:a16="http://schemas.microsoft.com/office/drawing/2014/main" id="{0D3A8368-173F-4761-ACF2-E593197CC4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86" name="Picture 1347" descr="F-LED201 new design">
          <a:extLst>
            <a:ext uri="{FF2B5EF4-FFF2-40B4-BE49-F238E27FC236}">
              <a16:creationId xmlns:a16="http://schemas.microsoft.com/office/drawing/2014/main" id="{E6A6191A-29ED-4CBD-8990-539358F98E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87" name="Picture 1347" descr="F-LED201 new design">
          <a:extLst>
            <a:ext uri="{FF2B5EF4-FFF2-40B4-BE49-F238E27FC236}">
              <a16:creationId xmlns:a16="http://schemas.microsoft.com/office/drawing/2014/main" id="{5D082A66-A001-453F-8A2F-1D88F0202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88" name="Picture 1347" descr="F-LED201 new design">
          <a:extLst>
            <a:ext uri="{FF2B5EF4-FFF2-40B4-BE49-F238E27FC236}">
              <a16:creationId xmlns:a16="http://schemas.microsoft.com/office/drawing/2014/main" id="{5487DCCE-8A42-4274-881F-3C40D4C19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89" name="Picture 1347" descr="F-LED201 new design">
          <a:extLst>
            <a:ext uri="{FF2B5EF4-FFF2-40B4-BE49-F238E27FC236}">
              <a16:creationId xmlns:a16="http://schemas.microsoft.com/office/drawing/2014/main" id="{3F8650F2-423E-4A06-8499-35A261345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90" name="Picture 1347" descr="F-LED201 new design">
          <a:extLst>
            <a:ext uri="{FF2B5EF4-FFF2-40B4-BE49-F238E27FC236}">
              <a16:creationId xmlns:a16="http://schemas.microsoft.com/office/drawing/2014/main" id="{76B726D9-3D2B-491B-BC36-6DF6E48D66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91" name="Picture 1347" descr="F-LED201 new design">
          <a:extLst>
            <a:ext uri="{FF2B5EF4-FFF2-40B4-BE49-F238E27FC236}">
              <a16:creationId xmlns:a16="http://schemas.microsoft.com/office/drawing/2014/main" id="{D1C94861-5143-4483-9A14-EB6790167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92" name="Picture 1347" descr="F-LED201 new design">
          <a:extLst>
            <a:ext uri="{FF2B5EF4-FFF2-40B4-BE49-F238E27FC236}">
              <a16:creationId xmlns:a16="http://schemas.microsoft.com/office/drawing/2014/main" id="{BBBD695E-C8B9-44D7-9FC7-8D949BEFBF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93" name="Picture 1347" descr="F-LED201 new design">
          <a:extLst>
            <a:ext uri="{FF2B5EF4-FFF2-40B4-BE49-F238E27FC236}">
              <a16:creationId xmlns:a16="http://schemas.microsoft.com/office/drawing/2014/main" id="{A0A75F3D-7DEF-4850-BA54-70FC2CB7B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94" name="Picture 1347" descr="F-LED201 new design">
          <a:extLst>
            <a:ext uri="{FF2B5EF4-FFF2-40B4-BE49-F238E27FC236}">
              <a16:creationId xmlns:a16="http://schemas.microsoft.com/office/drawing/2014/main" id="{1CB5D04B-4278-499D-8683-859F4D4A17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95" name="Picture 1347" descr="F-LED201 new design">
          <a:extLst>
            <a:ext uri="{FF2B5EF4-FFF2-40B4-BE49-F238E27FC236}">
              <a16:creationId xmlns:a16="http://schemas.microsoft.com/office/drawing/2014/main" id="{5D0B55C4-987A-4B72-B17E-B962E045E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96" name="Picture 1347" descr="F-LED201 new design">
          <a:extLst>
            <a:ext uri="{FF2B5EF4-FFF2-40B4-BE49-F238E27FC236}">
              <a16:creationId xmlns:a16="http://schemas.microsoft.com/office/drawing/2014/main" id="{FCCE5D0E-1A51-4770-9F5B-AFD01429B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97" name="Picture 1347" descr="F-LED201 new design">
          <a:extLst>
            <a:ext uri="{FF2B5EF4-FFF2-40B4-BE49-F238E27FC236}">
              <a16:creationId xmlns:a16="http://schemas.microsoft.com/office/drawing/2014/main" id="{99C3D7FD-AA2E-4282-9D1E-E29EAC1D0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98" name="Picture 1347" descr="F-LED201 new design">
          <a:extLst>
            <a:ext uri="{FF2B5EF4-FFF2-40B4-BE49-F238E27FC236}">
              <a16:creationId xmlns:a16="http://schemas.microsoft.com/office/drawing/2014/main" id="{59F08E6E-617D-4879-8D2A-A0D97195E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499" name="Picture 1347" descr="F-LED201 new design">
          <a:extLst>
            <a:ext uri="{FF2B5EF4-FFF2-40B4-BE49-F238E27FC236}">
              <a16:creationId xmlns:a16="http://schemas.microsoft.com/office/drawing/2014/main" id="{3D7562DD-2957-4368-AC3F-548654F34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00" name="Picture 1347" descr="F-LED201 new design">
          <a:extLst>
            <a:ext uri="{FF2B5EF4-FFF2-40B4-BE49-F238E27FC236}">
              <a16:creationId xmlns:a16="http://schemas.microsoft.com/office/drawing/2014/main" id="{7A63A11C-CEDF-4782-BFB7-60DF8F760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01" name="Picture 1347" descr="F-LED201 new design">
          <a:extLst>
            <a:ext uri="{FF2B5EF4-FFF2-40B4-BE49-F238E27FC236}">
              <a16:creationId xmlns:a16="http://schemas.microsoft.com/office/drawing/2014/main" id="{816D7423-D341-4105-9A03-4AE38E2AE1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02" name="Picture 1347" descr="F-LED201 new design">
          <a:extLst>
            <a:ext uri="{FF2B5EF4-FFF2-40B4-BE49-F238E27FC236}">
              <a16:creationId xmlns:a16="http://schemas.microsoft.com/office/drawing/2014/main" id="{F282B9BC-7048-403C-AA62-5EA5FC2EDC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03" name="Picture 1347" descr="F-LED201 new design">
          <a:extLst>
            <a:ext uri="{FF2B5EF4-FFF2-40B4-BE49-F238E27FC236}">
              <a16:creationId xmlns:a16="http://schemas.microsoft.com/office/drawing/2014/main" id="{DB8F8FB5-D634-4CB7-9232-E105F3880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04" name="Picture 1347" descr="F-LED201 new design">
          <a:extLst>
            <a:ext uri="{FF2B5EF4-FFF2-40B4-BE49-F238E27FC236}">
              <a16:creationId xmlns:a16="http://schemas.microsoft.com/office/drawing/2014/main" id="{B159E132-7341-4030-91BF-2E47E15AD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05" name="Picture 1347" descr="F-LED201 new design">
          <a:extLst>
            <a:ext uri="{FF2B5EF4-FFF2-40B4-BE49-F238E27FC236}">
              <a16:creationId xmlns:a16="http://schemas.microsoft.com/office/drawing/2014/main" id="{06343DCC-45CB-4FBB-85A2-8F2744CCC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06" name="Picture 1347" descr="F-LED201 new design">
          <a:extLst>
            <a:ext uri="{FF2B5EF4-FFF2-40B4-BE49-F238E27FC236}">
              <a16:creationId xmlns:a16="http://schemas.microsoft.com/office/drawing/2014/main" id="{C692D782-C20A-4ED8-9C4C-900008FCF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07" name="Picture 1347" descr="F-LED201 new design">
          <a:extLst>
            <a:ext uri="{FF2B5EF4-FFF2-40B4-BE49-F238E27FC236}">
              <a16:creationId xmlns:a16="http://schemas.microsoft.com/office/drawing/2014/main" id="{1E7E12F7-3F0E-4574-82B3-7E3321754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08" name="Picture 1347" descr="F-LED201 new design">
          <a:extLst>
            <a:ext uri="{FF2B5EF4-FFF2-40B4-BE49-F238E27FC236}">
              <a16:creationId xmlns:a16="http://schemas.microsoft.com/office/drawing/2014/main" id="{79409210-A4DD-4FAB-A4E7-D774F9F12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09" name="Picture 1347" descr="F-LED201 new design">
          <a:extLst>
            <a:ext uri="{FF2B5EF4-FFF2-40B4-BE49-F238E27FC236}">
              <a16:creationId xmlns:a16="http://schemas.microsoft.com/office/drawing/2014/main" id="{21A1EBB2-3774-4B01-B33C-A0F0E2918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10" name="Picture 1347" descr="F-LED201 new design">
          <a:extLst>
            <a:ext uri="{FF2B5EF4-FFF2-40B4-BE49-F238E27FC236}">
              <a16:creationId xmlns:a16="http://schemas.microsoft.com/office/drawing/2014/main" id="{DC550140-E8EB-4A00-A2EA-9EEA9A779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11" name="Picture 1347" descr="F-LED201 new design">
          <a:extLst>
            <a:ext uri="{FF2B5EF4-FFF2-40B4-BE49-F238E27FC236}">
              <a16:creationId xmlns:a16="http://schemas.microsoft.com/office/drawing/2014/main" id="{6CA9933E-5D63-4868-BA25-22E7221E6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12" name="Picture 1347" descr="F-LED201 new design">
          <a:extLst>
            <a:ext uri="{FF2B5EF4-FFF2-40B4-BE49-F238E27FC236}">
              <a16:creationId xmlns:a16="http://schemas.microsoft.com/office/drawing/2014/main" id="{4F09ED13-056A-44DA-97F4-CC581AE52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13" name="Picture 1347" descr="F-LED201 new design">
          <a:extLst>
            <a:ext uri="{FF2B5EF4-FFF2-40B4-BE49-F238E27FC236}">
              <a16:creationId xmlns:a16="http://schemas.microsoft.com/office/drawing/2014/main" id="{CB0BD4E1-79B7-4F19-9A7D-0C810A54D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14" name="Picture 1347" descr="F-LED201 new design">
          <a:extLst>
            <a:ext uri="{FF2B5EF4-FFF2-40B4-BE49-F238E27FC236}">
              <a16:creationId xmlns:a16="http://schemas.microsoft.com/office/drawing/2014/main" id="{DA859F3B-0321-4126-A2C3-E0E5B5320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15" name="Picture 1347" descr="F-LED201 new design">
          <a:extLst>
            <a:ext uri="{FF2B5EF4-FFF2-40B4-BE49-F238E27FC236}">
              <a16:creationId xmlns:a16="http://schemas.microsoft.com/office/drawing/2014/main" id="{2C26C96A-ABD5-445B-B2F5-5BA252C15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16" name="Picture 1347" descr="F-LED201 new design">
          <a:extLst>
            <a:ext uri="{FF2B5EF4-FFF2-40B4-BE49-F238E27FC236}">
              <a16:creationId xmlns:a16="http://schemas.microsoft.com/office/drawing/2014/main" id="{8B7A174C-FB42-49A5-BEAA-BC4589ABB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17" name="Picture 1347" descr="F-LED201 new design">
          <a:extLst>
            <a:ext uri="{FF2B5EF4-FFF2-40B4-BE49-F238E27FC236}">
              <a16:creationId xmlns:a16="http://schemas.microsoft.com/office/drawing/2014/main" id="{7D743ADB-E475-4CAE-9D0F-E1CFE8E0C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18" name="Picture 1347" descr="F-LED201 new design">
          <a:extLst>
            <a:ext uri="{FF2B5EF4-FFF2-40B4-BE49-F238E27FC236}">
              <a16:creationId xmlns:a16="http://schemas.microsoft.com/office/drawing/2014/main" id="{A314CBE0-EADE-4F58-B4D3-FECA937CA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19" name="Picture 1347" descr="F-LED201 new design">
          <a:extLst>
            <a:ext uri="{FF2B5EF4-FFF2-40B4-BE49-F238E27FC236}">
              <a16:creationId xmlns:a16="http://schemas.microsoft.com/office/drawing/2014/main" id="{0DB0EAF9-D06B-4091-BEBC-2F225C4DD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20" name="Picture 1347" descr="F-LED201 new design">
          <a:extLst>
            <a:ext uri="{FF2B5EF4-FFF2-40B4-BE49-F238E27FC236}">
              <a16:creationId xmlns:a16="http://schemas.microsoft.com/office/drawing/2014/main" id="{F1B65385-B6FA-4C81-A4C1-18396DCC0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21" name="Picture 1347" descr="F-LED201 new design">
          <a:extLst>
            <a:ext uri="{FF2B5EF4-FFF2-40B4-BE49-F238E27FC236}">
              <a16:creationId xmlns:a16="http://schemas.microsoft.com/office/drawing/2014/main" id="{43428875-BEAE-4998-89A2-A28F80A3D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22" name="Picture 1347" descr="F-LED201 new design">
          <a:extLst>
            <a:ext uri="{FF2B5EF4-FFF2-40B4-BE49-F238E27FC236}">
              <a16:creationId xmlns:a16="http://schemas.microsoft.com/office/drawing/2014/main" id="{24BDC5BA-C924-44D2-8DAD-2A579074BC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23" name="Picture 1347" descr="F-LED201 new design">
          <a:extLst>
            <a:ext uri="{FF2B5EF4-FFF2-40B4-BE49-F238E27FC236}">
              <a16:creationId xmlns:a16="http://schemas.microsoft.com/office/drawing/2014/main" id="{D094B18C-8631-4CCF-8947-4EB7CFE93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24" name="Picture 1347" descr="F-LED201 new design">
          <a:extLst>
            <a:ext uri="{FF2B5EF4-FFF2-40B4-BE49-F238E27FC236}">
              <a16:creationId xmlns:a16="http://schemas.microsoft.com/office/drawing/2014/main" id="{3ED24CC1-0ADF-4DA7-95F5-27A9E25D6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25" name="Picture 1347" descr="F-LED201 new design">
          <a:extLst>
            <a:ext uri="{FF2B5EF4-FFF2-40B4-BE49-F238E27FC236}">
              <a16:creationId xmlns:a16="http://schemas.microsoft.com/office/drawing/2014/main" id="{56794675-0A40-4D8F-AB2D-0F96E1BFB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26" name="Picture 1347" descr="F-LED201 new design">
          <a:extLst>
            <a:ext uri="{FF2B5EF4-FFF2-40B4-BE49-F238E27FC236}">
              <a16:creationId xmlns:a16="http://schemas.microsoft.com/office/drawing/2014/main" id="{FE7CAE49-FDD8-4E0F-9B19-548630EA9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27" name="Picture 1347" descr="F-LED201 new design">
          <a:extLst>
            <a:ext uri="{FF2B5EF4-FFF2-40B4-BE49-F238E27FC236}">
              <a16:creationId xmlns:a16="http://schemas.microsoft.com/office/drawing/2014/main" id="{A088A395-2589-4E29-896C-804880BB8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28" name="Picture 1347" descr="F-LED201 new design">
          <a:extLst>
            <a:ext uri="{FF2B5EF4-FFF2-40B4-BE49-F238E27FC236}">
              <a16:creationId xmlns:a16="http://schemas.microsoft.com/office/drawing/2014/main" id="{9BFB940F-1A71-4EF4-B921-1682B4555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29" name="Picture 1347" descr="F-LED201 new design">
          <a:extLst>
            <a:ext uri="{FF2B5EF4-FFF2-40B4-BE49-F238E27FC236}">
              <a16:creationId xmlns:a16="http://schemas.microsoft.com/office/drawing/2014/main" id="{4B92EE2A-204E-43A4-94B1-B731DFD074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30" name="Picture 1347" descr="F-LED201 new design">
          <a:extLst>
            <a:ext uri="{FF2B5EF4-FFF2-40B4-BE49-F238E27FC236}">
              <a16:creationId xmlns:a16="http://schemas.microsoft.com/office/drawing/2014/main" id="{58770023-B4E7-4BC2-A91A-6161E9B76D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31" name="Picture 1347" descr="F-LED201 new design">
          <a:extLst>
            <a:ext uri="{FF2B5EF4-FFF2-40B4-BE49-F238E27FC236}">
              <a16:creationId xmlns:a16="http://schemas.microsoft.com/office/drawing/2014/main" id="{8F445DF5-2F35-4E67-9A34-4D2E1B719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32" name="Picture 1347" descr="F-LED201 new design">
          <a:extLst>
            <a:ext uri="{FF2B5EF4-FFF2-40B4-BE49-F238E27FC236}">
              <a16:creationId xmlns:a16="http://schemas.microsoft.com/office/drawing/2014/main" id="{85844CDA-ADF3-4BA6-A165-2399D3337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33" name="Picture 1347" descr="F-LED201 new design">
          <a:extLst>
            <a:ext uri="{FF2B5EF4-FFF2-40B4-BE49-F238E27FC236}">
              <a16:creationId xmlns:a16="http://schemas.microsoft.com/office/drawing/2014/main" id="{82B7ACE4-A4FC-44C6-B4E7-1B6208D4A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34" name="Picture 1347" descr="F-LED201 new design">
          <a:extLst>
            <a:ext uri="{FF2B5EF4-FFF2-40B4-BE49-F238E27FC236}">
              <a16:creationId xmlns:a16="http://schemas.microsoft.com/office/drawing/2014/main" id="{4FC2CCBC-60B5-4665-A364-D47D9573A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35" name="Picture 1347" descr="F-LED201 new design">
          <a:extLst>
            <a:ext uri="{FF2B5EF4-FFF2-40B4-BE49-F238E27FC236}">
              <a16:creationId xmlns:a16="http://schemas.microsoft.com/office/drawing/2014/main" id="{3226CD10-3933-4FD0-90A5-48B2031F5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36" name="Picture 1347" descr="F-LED201 new design">
          <a:extLst>
            <a:ext uri="{FF2B5EF4-FFF2-40B4-BE49-F238E27FC236}">
              <a16:creationId xmlns:a16="http://schemas.microsoft.com/office/drawing/2014/main" id="{E77121BA-7737-4D42-BE69-7984EBC39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37" name="Picture 1347" descr="F-LED201 new design">
          <a:extLst>
            <a:ext uri="{FF2B5EF4-FFF2-40B4-BE49-F238E27FC236}">
              <a16:creationId xmlns:a16="http://schemas.microsoft.com/office/drawing/2014/main" id="{2E91EDE8-7D92-4CA1-B560-379A49EBF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38" name="Picture 1347" descr="F-LED201 new design">
          <a:extLst>
            <a:ext uri="{FF2B5EF4-FFF2-40B4-BE49-F238E27FC236}">
              <a16:creationId xmlns:a16="http://schemas.microsoft.com/office/drawing/2014/main" id="{144E15BF-25F9-408F-AC9E-BC55AE328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39" name="Picture 1347" descr="F-LED201 new design">
          <a:extLst>
            <a:ext uri="{FF2B5EF4-FFF2-40B4-BE49-F238E27FC236}">
              <a16:creationId xmlns:a16="http://schemas.microsoft.com/office/drawing/2014/main" id="{E0251311-9AD0-498E-9C1D-C7394CBFEB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40" name="Picture 1347" descr="F-LED201 new design">
          <a:extLst>
            <a:ext uri="{FF2B5EF4-FFF2-40B4-BE49-F238E27FC236}">
              <a16:creationId xmlns:a16="http://schemas.microsoft.com/office/drawing/2014/main" id="{7FE50C96-B116-4050-BA17-9AAB5754A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41" name="Picture 1347" descr="F-LED201 new design">
          <a:extLst>
            <a:ext uri="{FF2B5EF4-FFF2-40B4-BE49-F238E27FC236}">
              <a16:creationId xmlns:a16="http://schemas.microsoft.com/office/drawing/2014/main" id="{B8ED550C-3738-4DDF-979F-38E156545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42" name="Picture 1347" descr="F-LED201 new design">
          <a:extLst>
            <a:ext uri="{FF2B5EF4-FFF2-40B4-BE49-F238E27FC236}">
              <a16:creationId xmlns:a16="http://schemas.microsoft.com/office/drawing/2014/main" id="{8CF88660-8EF6-4A72-802E-C6279DBA5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43" name="Picture 1347" descr="F-LED201 new design">
          <a:extLst>
            <a:ext uri="{FF2B5EF4-FFF2-40B4-BE49-F238E27FC236}">
              <a16:creationId xmlns:a16="http://schemas.microsoft.com/office/drawing/2014/main" id="{07B06ABC-148D-451B-BDE5-D17E5B13E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44" name="Picture 1347" descr="F-LED201 new design">
          <a:extLst>
            <a:ext uri="{FF2B5EF4-FFF2-40B4-BE49-F238E27FC236}">
              <a16:creationId xmlns:a16="http://schemas.microsoft.com/office/drawing/2014/main" id="{69EC295F-C8DA-4068-A01C-F87102821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45" name="Picture 1347" descr="F-LED201 new design">
          <a:extLst>
            <a:ext uri="{FF2B5EF4-FFF2-40B4-BE49-F238E27FC236}">
              <a16:creationId xmlns:a16="http://schemas.microsoft.com/office/drawing/2014/main" id="{CDF34E9C-3586-4A64-8A79-73BEB4D18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46" name="Picture 1347" descr="F-LED201 new design">
          <a:extLst>
            <a:ext uri="{FF2B5EF4-FFF2-40B4-BE49-F238E27FC236}">
              <a16:creationId xmlns:a16="http://schemas.microsoft.com/office/drawing/2014/main" id="{2B4206DF-4430-4FD0-BCB8-F7ED36DB6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47" name="Picture 1347" descr="F-LED201 new design">
          <a:extLst>
            <a:ext uri="{FF2B5EF4-FFF2-40B4-BE49-F238E27FC236}">
              <a16:creationId xmlns:a16="http://schemas.microsoft.com/office/drawing/2014/main" id="{1D53F6A5-2D96-4CD0-B7CC-7AA542CAF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48" name="Picture 1347" descr="F-LED201 new design">
          <a:extLst>
            <a:ext uri="{FF2B5EF4-FFF2-40B4-BE49-F238E27FC236}">
              <a16:creationId xmlns:a16="http://schemas.microsoft.com/office/drawing/2014/main" id="{FD4AD5CF-2D34-4727-9F2C-79A1F5CB8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49" name="Picture 1347" descr="F-LED201 new design">
          <a:extLst>
            <a:ext uri="{FF2B5EF4-FFF2-40B4-BE49-F238E27FC236}">
              <a16:creationId xmlns:a16="http://schemas.microsoft.com/office/drawing/2014/main" id="{B60F85CB-C8D0-4608-ACB4-AB05AF10B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50" name="Picture 1347" descr="F-LED201 new design">
          <a:extLst>
            <a:ext uri="{FF2B5EF4-FFF2-40B4-BE49-F238E27FC236}">
              <a16:creationId xmlns:a16="http://schemas.microsoft.com/office/drawing/2014/main" id="{196ABCF9-DA35-46A9-AEB1-26E8A40F1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51" name="Picture 1347" descr="F-LED201 new design">
          <a:extLst>
            <a:ext uri="{FF2B5EF4-FFF2-40B4-BE49-F238E27FC236}">
              <a16:creationId xmlns:a16="http://schemas.microsoft.com/office/drawing/2014/main" id="{B4F647E8-10C4-4D26-9072-C8B21924A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52" name="Picture 1347" descr="F-LED201 new design">
          <a:extLst>
            <a:ext uri="{FF2B5EF4-FFF2-40B4-BE49-F238E27FC236}">
              <a16:creationId xmlns:a16="http://schemas.microsoft.com/office/drawing/2014/main" id="{ADFE8D04-E3B7-4CFF-8B4D-68FDDD1FC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53" name="Picture 1347" descr="F-LED201 new design">
          <a:extLst>
            <a:ext uri="{FF2B5EF4-FFF2-40B4-BE49-F238E27FC236}">
              <a16:creationId xmlns:a16="http://schemas.microsoft.com/office/drawing/2014/main" id="{82ECA337-FB59-433B-8247-0B2C53537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54" name="Picture 1347" descr="F-LED201 new design">
          <a:extLst>
            <a:ext uri="{FF2B5EF4-FFF2-40B4-BE49-F238E27FC236}">
              <a16:creationId xmlns:a16="http://schemas.microsoft.com/office/drawing/2014/main" id="{8A76896C-CE40-4AB3-AB12-644B2858E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55" name="Picture 1347" descr="F-LED201 new design">
          <a:extLst>
            <a:ext uri="{FF2B5EF4-FFF2-40B4-BE49-F238E27FC236}">
              <a16:creationId xmlns:a16="http://schemas.microsoft.com/office/drawing/2014/main" id="{CA55832E-3D28-442D-AA80-9DDAA30536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56" name="Picture 1347" descr="F-LED201 new design">
          <a:extLst>
            <a:ext uri="{FF2B5EF4-FFF2-40B4-BE49-F238E27FC236}">
              <a16:creationId xmlns:a16="http://schemas.microsoft.com/office/drawing/2014/main" id="{D58BBCC7-DE17-468F-B2CE-2D1B334F3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57" name="Picture 1347" descr="F-LED201 new design">
          <a:extLst>
            <a:ext uri="{FF2B5EF4-FFF2-40B4-BE49-F238E27FC236}">
              <a16:creationId xmlns:a16="http://schemas.microsoft.com/office/drawing/2014/main" id="{2342F907-93B8-4C53-92AE-4CB29FF80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58" name="Picture 1347" descr="F-LED201 new design">
          <a:extLst>
            <a:ext uri="{FF2B5EF4-FFF2-40B4-BE49-F238E27FC236}">
              <a16:creationId xmlns:a16="http://schemas.microsoft.com/office/drawing/2014/main" id="{860514C6-E195-4FB8-9E49-A7B6E0E5A3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59" name="Picture 1347" descr="F-LED201 new design">
          <a:extLst>
            <a:ext uri="{FF2B5EF4-FFF2-40B4-BE49-F238E27FC236}">
              <a16:creationId xmlns:a16="http://schemas.microsoft.com/office/drawing/2014/main" id="{73868B3B-75D0-4BF8-B1FA-B0D5839786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60" name="Picture 1347" descr="F-LED201 new design">
          <a:extLst>
            <a:ext uri="{FF2B5EF4-FFF2-40B4-BE49-F238E27FC236}">
              <a16:creationId xmlns:a16="http://schemas.microsoft.com/office/drawing/2014/main" id="{9301E799-90C1-4172-B76F-2F0D738EB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61" name="Picture 1347" descr="F-LED201 new design">
          <a:extLst>
            <a:ext uri="{FF2B5EF4-FFF2-40B4-BE49-F238E27FC236}">
              <a16:creationId xmlns:a16="http://schemas.microsoft.com/office/drawing/2014/main" id="{A9456B58-7EE0-4292-BDFF-169F6709B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62" name="Picture 1347" descr="F-LED201 new design">
          <a:extLst>
            <a:ext uri="{FF2B5EF4-FFF2-40B4-BE49-F238E27FC236}">
              <a16:creationId xmlns:a16="http://schemas.microsoft.com/office/drawing/2014/main" id="{A9C487CD-D46A-48ED-881B-C00B714EE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63" name="Picture 1347" descr="F-LED201 new design">
          <a:extLst>
            <a:ext uri="{FF2B5EF4-FFF2-40B4-BE49-F238E27FC236}">
              <a16:creationId xmlns:a16="http://schemas.microsoft.com/office/drawing/2014/main" id="{FDA2ADF8-866A-468C-A7B5-62156418A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64" name="Picture 1347" descr="F-LED201 new design">
          <a:extLst>
            <a:ext uri="{FF2B5EF4-FFF2-40B4-BE49-F238E27FC236}">
              <a16:creationId xmlns:a16="http://schemas.microsoft.com/office/drawing/2014/main" id="{1A0D68BE-B41B-48C1-A227-1CC0B9704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65" name="Picture 1347" descr="F-LED201 new design">
          <a:extLst>
            <a:ext uri="{FF2B5EF4-FFF2-40B4-BE49-F238E27FC236}">
              <a16:creationId xmlns:a16="http://schemas.microsoft.com/office/drawing/2014/main" id="{984F519A-6F39-405B-9282-5B79E4550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66" name="Picture 1347" descr="F-LED201 new design">
          <a:extLst>
            <a:ext uri="{FF2B5EF4-FFF2-40B4-BE49-F238E27FC236}">
              <a16:creationId xmlns:a16="http://schemas.microsoft.com/office/drawing/2014/main" id="{C0644502-5A57-49BD-BEA3-DA556563B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67" name="Picture 1347" descr="F-LED201 new design">
          <a:extLst>
            <a:ext uri="{FF2B5EF4-FFF2-40B4-BE49-F238E27FC236}">
              <a16:creationId xmlns:a16="http://schemas.microsoft.com/office/drawing/2014/main" id="{B0E9A900-39F7-49BF-96CD-F89384285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68" name="Picture 1347" descr="F-LED201 new design">
          <a:extLst>
            <a:ext uri="{FF2B5EF4-FFF2-40B4-BE49-F238E27FC236}">
              <a16:creationId xmlns:a16="http://schemas.microsoft.com/office/drawing/2014/main" id="{4D045B76-CD2E-4A3D-8319-B121CBE2BB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69" name="Picture 1347" descr="F-LED201 new design">
          <a:extLst>
            <a:ext uri="{FF2B5EF4-FFF2-40B4-BE49-F238E27FC236}">
              <a16:creationId xmlns:a16="http://schemas.microsoft.com/office/drawing/2014/main" id="{BD9D2FC7-6CCB-4C27-82C3-9BABB245C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70" name="Picture 1347" descr="F-LED201 new design">
          <a:extLst>
            <a:ext uri="{FF2B5EF4-FFF2-40B4-BE49-F238E27FC236}">
              <a16:creationId xmlns:a16="http://schemas.microsoft.com/office/drawing/2014/main" id="{9AF3A7A3-4CD3-4CD1-8AB6-6C36D4BBD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71" name="Picture 1347" descr="F-LED201 new design">
          <a:extLst>
            <a:ext uri="{FF2B5EF4-FFF2-40B4-BE49-F238E27FC236}">
              <a16:creationId xmlns:a16="http://schemas.microsoft.com/office/drawing/2014/main" id="{F34D30D2-31E3-4543-836F-BADEA9525E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72" name="Picture 1347" descr="F-LED201 new design">
          <a:extLst>
            <a:ext uri="{FF2B5EF4-FFF2-40B4-BE49-F238E27FC236}">
              <a16:creationId xmlns:a16="http://schemas.microsoft.com/office/drawing/2014/main" id="{5FAC6C7D-9086-4287-AFB3-861F0FA6B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73" name="Picture 1347" descr="F-LED201 new design">
          <a:extLst>
            <a:ext uri="{FF2B5EF4-FFF2-40B4-BE49-F238E27FC236}">
              <a16:creationId xmlns:a16="http://schemas.microsoft.com/office/drawing/2014/main" id="{7C731C82-7556-430F-A3EB-3EB67D36F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74" name="Picture 1347" descr="F-LED201 new design">
          <a:extLst>
            <a:ext uri="{FF2B5EF4-FFF2-40B4-BE49-F238E27FC236}">
              <a16:creationId xmlns:a16="http://schemas.microsoft.com/office/drawing/2014/main" id="{5C1BED94-0EEC-4E77-8662-B6D25FB41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75" name="Picture 1347" descr="F-LED201 new design">
          <a:extLst>
            <a:ext uri="{FF2B5EF4-FFF2-40B4-BE49-F238E27FC236}">
              <a16:creationId xmlns:a16="http://schemas.microsoft.com/office/drawing/2014/main" id="{20784CAD-7226-40E9-96B1-AF60E72AF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76" name="Picture 1347" descr="F-LED201 new design">
          <a:extLst>
            <a:ext uri="{FF2B5EF4-FFF2-40B4-BE49-F238E27FC236}">
              <a16:creationId xmlns:a16="http://schemas.microsoft.com/office/drawing/2014/main" id="{E0107BEE-313B-421E-81B0-9076D1DB6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77" name="Picture 1347" descr="F-LED201 new design">
          <a:extLst>
            <a:ext uri="{FF2B5EF4-FFF2-40B4-BE49-F238E27FC236}">
              <a16:creationId xmlns:a16="http://schemas.microsoft.com/office/drawing/2014/main" id="{32C72613-EDE0-42A1-891E-D8CE156AF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78" name="Picture 1347" descr="F-LED201 new design">
          <a:extLst>
            <a:ext uri="{FF2B5EF4-FFF2-40B4-BE49-F238E27FC236}">
              <a16:creationId xmlns:a16="http://schemas.microsoft.com/office/drawing/2014/main" id="{B84D25CF-31F8-4D24-A0C1-A601139D4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79" name="Picture 1347" descr="F-LED201 new design">
          <a:extLst>
            <a:ext uri="{FF2B5EF4-FFF2-40B4-BE49-F238E27FC236}">
              <a16:creationId xmlns:a16="http://schemas.microsoft.com/office/drawing/2014/main" id="{9BF53EA9-6FCB-463B-83D8-C8B6A9A9A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80" name="Picture 1347" descr="F-LED201 new design">
          <a:extLst>
            <a:ext uri="{FF2B5EF4-FFF2-40B4-BE49-F238E27FC236}">
              <a16:creationId xmlns:a16="http://schemas.microsoft.com/office/drawing/2014/main" id="{B3D7680F-2E75-44D0-83CA-02BC340CE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81" name="Picture 1347" descr="F-LED201 new design">
          <a:extLst>
            <a:ext uri="{FF2B5EF4-FFF2-40B4-BE49-F238E27FC236}">
              <a16:creationId xmlns:a16="http://schemas.microsoft.com/office/drawing/2014/main" id="{EB124CB2-244F-48C6-8ECC-26B6CE72A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82" name="Picture 1347" descr="F-LED201 new design">
          <a:extLst>
            <a:ext uri="{FF2B5EF4-FFF2-40B4-BE49-F238E27FC236}">
              <a16:creationId xmlns:a16="http://schemas.microsoft.com/office/drawing/2014/main" id="{BED85A1B-485F-4A4C-A00F-A5D7DC6C1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83" name="Picture 1347" descr="F-LED201 new design">
          <a:extLst>
            <a:ext uri="{FF2B5EF4-FFF2-40B4-BE49-F238E27FC236}">
              <a16:creationId xmlns:a16="http://schemas.microsoft.com/office/drawing/2014/main" id="{098F9ECB-E778-49FC-BD3D-E68C25BC8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84" name="Picture 1347" descr="F-LED201 new design">
          <a:extLst>
            <a:ext uri="{FF2B5EF4-FFF2-40B4-BE49-F238E27FC236}">
              <a16:creationId xmlns:a16="http://schemas.microsoft.com/office/drawing/2014/main" id="{F4F040A1-1F36-4E22-A728-9B649C7D8F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85" name="Picture 1347" descr="F-LED201 new design">
          <a:extLst>
            <a:ext uri="{FF2B5EF4-FFF2-40B4-BE49-F238E27FC236}">
              <a16:creationId xmlns:a16="http://schemas.microsoft.com/office/drawing/2014/main" id="{23245033-D4A2-4201-9D12-CBE2D40A6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86" name="Picture 1347" descr="F-LED201 new design">
          <a:extLst>
            <a:ext uri="{FF2B5EF4-FFF2-40B4-BE49-F238E27FC236}">
              <a16:creationId xmlns:a16="http://schemas.microsoft.com/office/drawing/2014/main" id="{AF36EB20-9777-440B-8F37-5BA6C6389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87" name="Picture 1347" descr="F-LED201 new design">
          <a:extLst>
            <a:ext uri="{FF2B5EF4-FFF2-40B4-BE49-F238E27FC236}">
              <a16:creationId xmlns:a16="http://schemas.microsoft.com/office/drawing/2014/main" id="{CF1102FD-CD33-4A92-BBCA-5C780D848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88" name="Picture 1347" descr="F-LED201 new design">
          <a:extLst>
            <a:ext uri="{FF2B5EF4-FFF2-40B4-BE49-F238E27FC236}">
              <a16:creationId xmlns:a16="http://schemas.microsoft.com/office/drawing/2014/main" id="{77745A35-AD68-4262-A2F2-49022C9BC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89" name="Picture 1347" descr="F-LED201 new design">
          <a:extLst>
            <a:ext uri="{FF2B5EF4-FFF2-40B4-BE49-F238E27FC236}">
              <a16:creationId xmlns:a16="http://schemas.microsoft.com/office/drawing/2014/main" id="{D77A0F15-C1BB-4402-96A4-A5A43EF141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90" name="Picture 1347" descr="F-LED201 new design">
          <a:extLst>
            <a:ext uri="{FF2B5EF4-FFF2-40B4-BE49-F238E27FC236}">
              <a16:creationId xmlns:a16="http://schemas.microsoft.com/office/drawing/2014/main" id="{B8EAAA55-CDFC-418D-A60B-7E3A47932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91" name="Picture 1347" descr="F-LED201 new design">
          <a:extLst>
            <a:ext uri="{FF2B5EF4-FFF2-40B4-BE49-F238E27FC236}">
              <a16:creationId xmlns:a16="http://schemas.microsoft.com/office/drawing/2014/main" id="{5C32C1B9-3194-4A65-8E09-AC91F7B46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92" name="Picture 1347" descr="F-LED201 new design">
          <a:extLst>
            <a:ext uri="{FF2B5EF4-FFF2-40B4-BE49-F238E27FC236}">
              <a16:creationId xmlns:a16="http://schemas.microsoft.com/office/drawing/2014/main" id="{BAEF4D5C-F724-4017-97B8-FE20C80263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93" name="Picture 1347" descr="F-LED201 new design">
          <a:extLst>
            <a:ext uri="{FF2B5EF4-FFF2-40B4-BE49-F238E27FC236}">
              <a16:creationId xmlns:a16="http://schemas.microsoft.com/office/drawing/2014/main" id="{887B9C33-133C-47B5-A8FD-7B9A173EE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94" name="Picture 1347" descr="F-LED201 new design">
          <a:extLst>
            <a:ext uri="{FF2B5EF4-FFF2-40B4-BE49-F238E27FC236}">
              <a16:creationId xmlns:a16="http://schemas.microsoft.com/office/drawing/2014/main" id="{CE479216-2ABE-42C2-A5C8-28BD0768E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95" name="Picture 1347" descr="F-LED201 new design">
          <a:extLst>
            <a:ext uri="{FF2B5EF4-FFF2-40B4-BE49-F238E27FC236}">
              <a16:creationId xmlns:a16="http://schemas.microsoft.com/office/drawing/2014/main" id="{48EFDC25-DFC8-4F91-9A4E-A99696F77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96" name="Picture 1347" descr="F-LED201 new design">
          <a:extLst>
            <a:ext uri="{FF2B5EF4-FFF2-40B4-BE49-F238E27FC236}">
              <a16:creationId xmlns:a16="http://schemas.microsoft.com/office/drawing/2014/main" id="{17DF9CBC-EFE4-4345-8A74-6E4A7F56B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97" name="Picture 1347" descr="F-LED201 new design">
          <a:extLst>
            <a:ext uri="{FF2B5EF4-FFF2-40B4-BE49-F238E27FC236}">
              <a16:creationId xmlns:a16="http://schemas.microsoft.com/office/drawing/2014/main" id="{E0C1088B-23DF-4890-B09E-614534A6A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98" name="Picture 1347" descr="F-LED201 new design">
          <a:extLst>
            <a:ext uri="{FF2B5EF4-FFF2-40B4-BE49-F238E27FC236}">
              <a16:creationId xmlns:a16="http://schemas.microsoft.com/office/drawing/2014/main" id="{3053EF1C-A7CD-4960-A286-05967134A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599" name="Picture 1347" descr="F-LED201 new design">
          <a:extLst>
            <a:ext uri="{FF2B5EF4-FFF2-40B4-BE49-F238E27FC236}">
              <a16:creationId xmlns:a16="http://schemas.microsoft.com/office/drawing/2014/main" id="{59BF369C-42F3-4430-BE0C-1B19573FB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00" name="Picture 1347" descr="F-LED201 new design">
          <a:extLst>
            <a:ext uri="{FF2B5EF4-FFF2-40B4-BE49-F238E27FC236}">
              <a16:creationId xmlns:a16="http://schemas.microsoft.com/office/drawing/2014/main" id="{0CFB01CC-0E95-47AC-915D-E59EA95EB5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01" name="Picture 1347" descr="F-LED201 new design">
          <a:extLst>
            <a:ext uri="{FF2B5EF4-FFF2-40B4-BE49-F238E27FC236}">
              <a16:creationId xmlns:a16="http://schemas.microsoft.com/office/drawing/2014/main" id="{D638F001-732D-4698-88A9-17DA5AC888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02" name="Picture 1347" descr="F-LED201 new design">
          <a:extLst>
            <a:ext uri="{FF2B5EF4-FFF2-40B4-BE49-F238E27FC236}">
              <a16:creationId xmlns:a16="http://schemas.microsoft.com/office/drawing/2014/main" id="{E436CB25-ECF3-421C-8023-08A144870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03" name="Picture 1347" descr="F-LED201 new design">
          <a:extLst>
            <a:ext uri="{FF2B5EF4-FFF2-40B4-BE49-F238E27FC236}">
              <a16:creationId xmlns:a16="http://schemas.microsoft.com/office/drawing/2014/main" id="{E58C7890-FC26-4E85-9AC3-362CC5D37A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04" name="Picture 1347" descr="F-LED201 new design">
          <a:extLst>
            <a:ext uri="{FF2B5EF4-FFF2-40B4-BE49-F238E27FC236}">
              <a16:creationId xmlns:a16="http://schemas.microsoft.com/office/drawing/2014/main" id="{3404EA95-48FD-4C9E-84EE-D7DF69108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05" name="Picture 1347" descr="F-LED201 new design">
          <a:extLst>
            <a:ext uri="{FF2B5EF4-FFF2-40B4-BE49-F238E27FC236}">
              <a16:creationId xmlns:a16="http://schemas.microsoft.com/office/drawing/2014/main" id="{5D9F585A-914D-4195-B840-8888CA5D0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06" name="Picture 1347" descr="F-LED201 new design">
          <a:extLst>
            <a:ext uri="{FF2B5EF4-FFF2-40B4-BE49-F238E27FC236}">
              <a16:creationId xmlns:a16="http://schemas.microsoft.com/office/drawing/2014/main" id="{65B65E46-29E8-454F-BEDC-8F8C8F175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07" name="Picture 1347" descr="F-LED201 new design">
          <a:extLst>
            <a:ext uri="{FF2B5EF4-FFF2-40B4-BE49-F238E27FC236}">
              <a16:creationId xmlns:a16="http://schemas.microsoft.com/office/drawing/2014/main" id="{477C00E1-C4D9-4C29-A898-EEEE45133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08" name="Picture 1347" descr="F-LED201 new design">
          <a:extLst>
            <a:ext uri="{FF2B5EF4-FFF2-40B4-BE49-F238E27FC236}">
              <a16:creationId xmlns:a16="http://schemas.microsoft.com/office/drawing/2014/main" id="{64F90D2C-1B46-4C0B-B3A9-9E60BE654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09" name="Picture 1347" descr="F-LED201 new design">
          <a:extLst>
            <a:ext uri="{FF2B5EF4-FFF2-40B4-BE49-F238E27FC236}">
              <a16:creationId xmlns:a16="http://schemas.microsoft.com/office/drawing/2014/main" id="{E37E5A8B-CB3E-42E3-AFE0-B53236E6B6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10" name="Picture 1347" descr="F-LED201 new design">
          <a:extLst>
            <a:ext uri="{FF2B5EF4-FFF2-40B4-BE49-F238E27FC236}">
              <a16:creationId xmlns:a16="http://schemas.microsoft.com/office/drawing/2014/main" id="{E0E0774C-6E36-415D-B143-33C9AA9D8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11" name="Picture 1347" descr="F-LED201 new design">
          <a:extLst>
            <a:ext uri="{FF2B5EF4-FFF2-40B4-BE49-F238E27FC236}">
              <a16:creationId xmlns:a16="http://schemas.microsoft.com/office/drawing/2014/main" id="{E881C3DD-C173-4A34-8D6A-C872984E5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12" name="Picture 1347" descr="F-LED201 new design">
          <a:extLst>
            <a:ext uri="{FF2B5EF4-FFF2-40B4-BE49-F238E27FC236}">
              <a16:creationId xmlns:a16="http://schemas.microsoft.com/office/drawing/2014/main" id="{959E5E32-F318-47D3-ADC8-8AC96C498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13" name="Picture 1347" descr="F-LED201 new design">
          <a:extLst>
            <a:ext uri="{FF2B5EF4-FFF2-40B4-BE49-F238E27FC236}">
              <a16:creationId xmlns:a16="http://schemas.microsoft.com/office/drawing/2014/main" id="{CD556487-D161-461B-85B5-10AB58D46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14" name="Picture 1347" descr="F-LED201 new design">
          <a:extLst>
            <a:ext uri="{FF2B5EF4-FFF2-40B4-BE49-F238E27FC236}">
              <a16:creationId xmlns:a16="http://schemas.microsoft.com/office/drawing/2014/main" id="{05A223E0-AFB7-4855-9558-EDBBC3F39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15" name="Picture 1347" descr="F-LED201 new design">
          <a:extLst>
            <a:ext uri="{FF2B5EF4-FFF2-40B4-BE49-F238E27FC236}">
              <a16:creationId xmlns:a16="http://schemas.microsoft.com/office/drawing/2014/main" id="{732028D1-1B9A-46F8-A680-BDAA2AF79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16" name="Picture 1347" descr="F-LED201 new design">
          <a:extLst>
            <a:ext uri="{FF2B5EF4-FFF2-40B4-BE49-F238E27FC236}">
              <a16:creationId xmlns:a16="http://schemas.microsoft.com/office/drawing/2014/main" id="{CD2B72E5-D388-47D1-93EE-E4413C02B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17" name="Picture 1347" descr="F-LED201 new design">
          <a:extLst>
            <a:ext uri="{FF2B5EF4-FFF2-40B4-BE49-F238E27FC236}">
              <a16:creationId xmlns:a16="http://schemas.microsoft.com/office/drawing/2014/main" id="{5EE4249A-C970-4BDD-A2E9-6722E54B3B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18" name="Picture 1347" descr="F-LED201 new design">
          <a:extLst>
            <a:ext uri="{FF2B5EF4-FFF2-40B4-BE49-F238E27FC236}">
              <a16:creationId xmlns:a16="http://schemas.microsoft.com/office/drawing/2014/main" id="{9278AD39-EE44-4081-95BA-21D2E0C10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19" name="Picture 1347" descr="F-LED201 new design">
          <a:extLst>
            <a:ext uri="{FF2B5EF4-FFF2-40B4-BE49-F238E27FC236}">
              <a16:creationId xmlns:a16="http://schemas.microsoft.com/office/drawing/2014/main" id="{E24AB8C9-473C-44AC-B553-68E6497A1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20" name="Picture 1347" descr="F-LED201 new design">
          <a:extLst>
            <a:ext uri="{FF2B5EF4-FFF2-40B4-BE49-F238E27FC236}">
              <a16:creationId xmlns:a16="http://schemas.microsoft.com/office/drawing/2014/main" id="{4EAA087E-AB25-423F-8AA0-EAEE033DB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21" name="Picture 1347" descr="F-LED201 new design">
          <a:extLst>
            <a:ext uri="{FF2B5EF4-FFF2-40B4-BE49-F238E27FC236}">
              <a16:creationId xmlns:a16="http://schemas.microsoft.com/office/drawing/2014/main" id="{D206E347-089C-4382-9E65-62D3F3F8B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22" name="Picture 1347" descr="F-LED201 new design">
          <a:extLst>
            <a:ext uri="{FF2B5EF4-FFF2-40B4-BE49-F238E27FC236}">
              <a16:creationId xmlns:a16="http://schemas.microsoft.com/office/drawing/2014/main" id="{C65AD378-2041-45C0-AD10-B0435250D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23" name="Picture 1347" descr="F-LED201 new design">
          <a:extLst>
            <a:ext uri="{FF2B5EF4-FFF2-40B4-BE49-F238E27FC236}">
              <a16:creationId xmlns:a16="http://schemas.microsoft.com/office/drawing/2014/main" id="{1C0369E3-A291-4C7C-AD3B-E43A91DA6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24" name="Picture 1347" descr="F-LED201 new design">
          <a:extLst>
            <a:ext uri="{FF2B5EF4-FFF2-40B4-BE49-F238E27FC236}">
              <a16:creationId xmlns:a16="http://schemas.microsoft.com/office/drawing/2014/main" id="{E81A5F85-D76A-447C-B385-322D7743B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25" name="Picture 1347" descr="F-LED201 new design">
          <a:extLst>
            <a:ext uri="{FF2B5EF4-FFF2-40B4-BE49-F238E27FC236}">
              <a16:creationId xmlns:a16="http://schemas.microsoft.com/office/drawing/2014/main" id="{530674F1-DE4B-44FB-81E7-5ACC5ADFF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26" name="Picture 1347" descr="F-LED201 new design">
          <a:extLst>
            <a:ext uri="{FF2B5EF4-FFF2-40B4-BE49-F238E27FC236}">
              <a16:creationId xmlns:a16="http://schemas.microsoft.com/office/drawing/2014/main" id="{9E1C2588-D801-4C87-8442-191FE8E9C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27" name="Picture 1347" descr="F-LED201 new design">
          <a:extLst>
            <a:ext uri="{FF2B5EF4-FFF2-40B4-BE49-F238E27FC236}">
              <a16:creationId xmlns:a16="http://schemas.microsoft.com/office/drawing/2014/main" id="{3A08BE59-46C1-4EC5-94BD-E68A8AA96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28" name="Picture 1347" descr="F-LED201 new design">
          <a:extLst>
            <a:ext uri="{FF2B5EF4-FFF2-40B4-BE49-F238E27FC236}">
              <a16:creationId xmlns:a16="http://schemas.microsoft.com/office/drawing/2014/main" id="{6FA86504-57AC-41AA-811F-B26214104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29" name="Picture 1347" descr="F-LED201 new design">
          <a:extLst>
            <a:ext uri="{FF2B5EF4-FFF2-40B4-BE49-F238E27FC236}">
              <a16:creationId xmlns:a16="http://schemas.microsoft.com/office/drawing/2014/main" id="{D929FEFE-292D-4B3D-A6AB-DD57062E90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30" name="Picture 1347" descr="F-LED201 new design">
          <a:extLst>
            <a:ext uri="{FF2B5EF4-FFF2-40B4-BE49-F238E27FC236}">
              <a16:creationId xmlns:a16="http://schemas.microsoft.com/office/drawing/2014/main" id="{7E5D34FE-9BC8-429B-8109-443EB3D15C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31" name="Picture 1347" descr="F-LED201 new design">
          <a:extLst>
            <a:ext uri="{FF2B5EF4-FFF2-40B4-BE49-F238E27FC236}">
              <a16:creationId xmlns:a16="http://schemas.microsoft.com/office/drawing/2014/main" id="{B017D3CF-2243-4F79-8333-9EE165911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32" name="Picture 1347" descr="F-LED201 new design">
          <a:extLst>
            <a:ext uri="{FF2B5EF4-FFF2-40B4-BE49-F238E27FC236}">
              <a16:creationId xmlns:a16="http://schemas.microsoft.com/office/drawing/2014/main" id="{7B5892DF-9442-4289-A3DF-8FE15154C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33" name="Picture 1347" descr="F-LED201 new design">
          <a:extLst>
            <a:ext uri="{FF2B5EF4-FFF2-40B4-BE49-F238E27FC236}">
              <a16:creationId xmlns:a16="http://schemas.microsoft.com/office/drawing/2014/main" id="{EBC2A982-0579-4CA2-9727-4D82C8D0A9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34" name="Picture 1347" descr="F-LED201 new design">
          <a:extLst>
            <a:ext uri="{FF2B5EF4-FFF2-40B4-BE49-F238E27FC236}">
              <a16:creationId xmlns:a16="http://schemas.microsoft.com/office/drawing/2014/main" id="{8CC8ACE3-E52F-4937-AC00-1AF66F555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35" name="Picture 1347" descr="F-LED201 new design">
          <a:extLst>
            <a:ext uri="{FF2B5EF4-FFF2-40B4-BE49-F238E27FC236}">
              <a16:creationId xmlns:a16="http://schemas.microsoft.com/office/drawing/2014/main" id="{3C0AD71D-9F1F-441D-A955-CDEAA3E5CB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36" name="Picture 1347" descr="F-LED201 new design">
          <a:extLst>
            <a:ext uri="{FF2B5EF4-FFF2-40B4-BE49-F238E27FC236}">
              <a16:creationId xmlns:a16="http://schemas.microsoft.com/office/drawing/2014/main" id="{8F632D36-6C58-4438-A99F-C81B80611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37" name="Picture 1347" descr="F-LED201 new design">
          <a:extLst>
            <a:ext uri="{FF2B5EF4-FFF2-40B4-BE49-F238E27FC236}">
              <a16:creationId xmlns:a16="http://schemas.microsoft.com/office/drawing/2014/main" id="{A365326A-7B14-4010-B805-15B0438E3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38" name="Picture 1347" descr="F-LED201 new design">
          <a:extLst>
            <a:ext uri="{FF2B5EF4-FFF2-40B4-BE49-F238E27FC236}">
              <a16:creationId xmlns:a16="http://schemas.microsoft.com/office/drawing/2014/main" id="{FFF502BD-47C4-436A-8022-AAFEE89558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39" name="Picture 1347" descr="F-LED201 new design">
          <a:extLst>
            <a:ext uri="{FF2B5EF4-FFF2-40B4-BE49-F238E27FC236}">
              <a16:creationId xmlns:a16="http://schemas.microsoft.com/office/drawing/2014/main" id="{6CD5929D-E48F-4E56-B35C-2E174AD49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40" name="Picture 1347" descr="F-LED201 new design">
          <a:extLst>
            <a:ext uri="{FF2B5EF4-FFF2-40B4-BE49-F238E27FC236}">
              <a16:creationId xmlns:a16="http://schemas.microsoft.com/office/drawing/2014/main" id="{1225FBB5-3852-4EEE-990F-7D87D4AC2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41" name="Picture 1347" descr="F-LED201 new design">
          <a:extLst>
            <a:ext uri="{FF2B5EF4-FFF2-40B4-BE49-F238E27FC236}">
              <a16:creationId xmlns:a16="http://schemas.microsoft.com/office/drawing/2014/main" id="{A7336250-241B-46EF-A88A-64A6143C6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42" name="Picture 1347" descr="F-LED201 new design">
          <a:extLst>
            <a:ext uri="{FF2B5EF4-FFF2-40B4-BE49-F238E27FC236}">
              <a16:creationId xmlns:a16="http://schemas.microsoft.com/office/drawing/2014/main" id="{FB2E52D2-A915-4F9A-B42D-231D8AFF0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43" name="Picture 1347" descr="F-LED201 new design">
          <a:extLst>
            <a:ext uri="{FF2B5EF4-FFF2-40B4-BE49-F238E27FC236}">
              <a16:creationId xmlns:a16="http://schemas.microsoft.com/office/drawing/2014/main" id="{D85F9E98-B1E5-4C52-9C5A-752432452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44" name="Picture 1347" descr="F-LED201 new design">
          <a:extLst>
            <a:ext uri="{FF2B5EF4-FFF2-40B4-BE49-F238E27FC236}">
              <a16:creationId xmlns:a16="http://schemas.microsoft.com/office/drawing/2014/main" id="{31ACF131-56AD-4803-A413-F1955A1B0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45" name="Picture 1347" descr="F-LED201 new design">
          <a:extLst>
            <a:ext uri="{FF2B5EF4-FFF2-40B4-BE49-F238E27FC236}">
              <a16:creationId xmlns:a16="http://schemas.microsoft.com/office/drawing/2014/main" id="{0FB0582D-BE05-4FBC-96D6-D16A60F7E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46" name="Picture 1347" descr="F-LED201 new design">
          <a:extLst>
            <a:ext uri="{FF2B5EF4-FFF2-40B4-BE49-F238E27FC236}">
              <a16:creationId xmlns:a16="http://schemas.microsoft.com/office/drawing/2014/main" id="{A5258EF9-A3A8-400E-B520-03A711F90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47" name="Picture 1347" descr="F-LED201 new design">
          <a:extLst>
            <a:ext uri="{FF2B5EF4-FFF2-40B4-BE49-F238E27FC236}">
              <a16:creationId xmlns:a16="http://schemas.microsoft.com/office/drawing/2014/main" id="{6C518AC9-6D24-437C-88F0-9B2AD5317F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48" name="Picture 1347" descr="F-LED201 new design">
          <a:extLst>
            <a:ext uri="{FF2B5EF4-FFF2-40B4-BE49-F238E27FC236}">
              <a16:creationId xmlns:a16="http://schemas.microsoft.com/office/drawing/2014/main" id="{3956D0D5-1EBA-4925-9D98-5977DB1DC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49" name="Picture 1347" descr="F-LED201 new design">
          <a:extLst>
            <a:ext uri="{FF2B5EF4-FFF2-40B4-BE49-F238E27FC236}">
              <a16:creationId xmlns:a16="http://schemas.microsoft.com/office/drawing/2014/main" id="{20FF955B-7EB0-4421-BAD0-32F413064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50" name="Picture 1347" descr="F-LED201 new design">
          <a:extLst>
            <a:ext uri="{FF2B5EF4-FFF2-40B4-BE49-F238E27FC236}">
              <a16:creationId xmlns:a16="http://schemas.microsoft.com/office/drawing/2014/main" id="{23137654-C0A2-47A2-B4D4-FF37B4705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51" name="Picture 1347" descr="F-LED201 new design">
          <a:extLst>
            <a:ext uri="{FF2B5EF4-FFF2-40B4-BE49-F238E27FC236}">
              <a16:creationId xmlns:a16="http://schemas.microsoft.com/office/drawing/2014/main" id="{945310D0-6F6A-4ED2-9F3B-5CC7261F19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52" name="Picture 1347" descr="F-LED201 new design">
          <a:extLst>
            <a:ext uri="{FF2B5EF4-FFF2-40B4-BE49-F238E27FC236}">
              <a16:creationId xmlns:a16="http://schemas.microsoft.com/office/drawing/2014/main" id="{1CEDC7BA-28C6-4D4D-8D5B-1B67E0B2E9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53" name="Picture 1347" descr="F-LED201 new design">
          <a:extLst>
            <a:ext uri="{FF2B5EF4-FFF2-40B4-BE49-F238E27FC236}">
              <a16:creationId xmlns:a16="http://schemas.microsoft.com/office/drawing/2014/main" id="{19ADBDB5-F03E-4948-A335-F03937ECB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54" name="Picture 1347" descr="F-LED201 new design">
          <a:extLst>
            <a:ext uri="{FF2B5EF4-FFF2-40B4-BE49-F238E27FC236}">
              <a16:creationId xmlns:a16="http://schemas.microsoft.com/office/drawing/2014/main" id="{D8202BAB-1370-4163-9420-9BCC0C54A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55" name="Picture 1347" descr="F-LED201 new design">
          <a:extLst>
            <a:ext uri="{FF2B5EF4-FFF2-40B4-BE49-F238E27FC236}">
              <a16:creationId xmlns:a16="http://schemas.microsoft.com/office/drawing/2014/main" id="{6A416393-09DB-458F-B39F-0E9D42E12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56" name="Picture 1347" descr="F-LED201 new design">
          <a:extLst>
            <a:ext uri="{FF2B5EF4-FFF2-40B4-BE49-F238E27FC236}">
              <a16:creationId xmlns:a16="http://schemas.microsoft.com/office/drawing/2014/main" id="{41F1BB29-23F4-4F95-AA99-7BE0FAEAD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57" name="Picture 1347" descr="F-LED201 new design">
          <a:extLst>
            <a:ext uri="{FF2B5EF4-FFF2-40B4-BE49-F238E27FC236}">
              <a16:creationId xmlns:a16="http://schemas.microsoft.com/office/drawing/2014/main" id="{528C2C0D-FAC7-4FB0-87BA-424079402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58" name="Picture 1347" descr="F-LED201 new design">
          <a:extLst>
            <a:ext uri="{FF2B5EF4-FFF2-40B4-BE49-F238E27FC236}">
              <a16:creationId xmlns:a16="http://schemas.microsoft.com/office/drawing/2014/main" id="{FCC157F6-BAA6-42D2-AFD7-3E5A74E5D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59" name="Picture 1347" descr="F-LED201 new design">
          <a:extLst>
            <a:ext uri="{FF2B5EF4-FFF2-40B4-BE49-F238E27FC236}">
              <a16:creationId xmlns:a16="http://schemas.microsoft.com/office/drawing/2014/main" id="{FCB0D71B-4877-4910-931F-260553DF98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60" name="Picture 1347" descr="F-LED201 new design">
          <a:extLst>
            <a:ext uri="{FF2B5EF4-FFF2-40B4-BE49-F238E27FC236}">
              <a16:creationId xmlns:a16="http://schemas.microsoft.com/office/drawing/2014/main" id="{7D94E860-779E-4BFA-B9FB-CB05C1A9C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61" name="Picture 1347" descr="F-LED201 new design">
          <a:extLst>
            <a:ext uri="{FF2B5EF4-FFF2-40B4-BE49-F238E27FC236}">
              <a16:creationId xmlns:a16="http://schemas.microsoft.com/office/drawing/2014/main" id="{6EFB3A26-49E8-4B35-BBD8-9A95A6DA8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62" name="Picture 1347" descr="F-LED201 new design">
          <a:extLst>
            <a:ext uri="{FF2B5EF4-FFF2-40B4-BE49-F238E27FC236}">
              <a16:creationId xmlns:a16="http://schemas.microsoft.com/office/drawing/2014/main" id="{D2F2D90B-B10D-4105-A236-768418B15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63" name="Picture 1347" descr="F-LED201 new design">
          <a:extLst>
            <a:ext uri="{FF2B5EF4-FFF2-40B4-BE49-F238E27FC236}">
              <a16:creationId xmlns:a16="http://schemas.microsoft.com/office/drawing/2014/main" id="{D1664C49-EA2A-4FEF-A4E6-EA09DD74F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64" name="Picture 1347" descr="F-LED201 new design">
          <a:extLst>
            <a:ext uri="{FF2B5EF4-FFF2-40B4-BE49-F238E27FC236}">
              <a16:creationId xmlns:a16="http://schemas.microsoft.com/office/drawing/2014/main" id="{7C6ED4F8-BD33-4084-A867-2F8C860661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65" name="Picture 1347" descr="F-LED201 new design">
          <a:extLst>
            <a:ext uri="{FF2B5EF4-FFF2-40B4-BE49-F238E27FC236}">
              <a16:creationId xmlns:a16="http://schemas.microsoft.com/office/drawing/2014/main" id="{ABE4A976-C95D-46BC-BEFC-30178861D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66" name="Picture 1347" descr="F-LED201 new design">
          <a:extLst>
            <a:ext uri="{FF2B5EF4-FFF2-40B4-BE49-F238E27FC236}">
              <a16:creationId xmlns:a16="http://schemas.microsoft.com/office/drawing/2014/main" id="{259E9970-9045-4543-AA07-1D4D981D6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67" name="Picture 1347" descr="F-LED201 new design">
          <a:extLst>
            <a:ext uri="{FF2B5EF4-FFF2-40B4-BE49-F238E27FC236}">
              <a16:creationId xmlns:a16="http://schemas.microsoft.com/office/drawing/2014/main" id="{FF2CB4B6-B037-4808-BE56-1F4B0D27B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68" name="Picture 1347" descr="F-LED201 new design">
          <a:extLst>
            <a:ext uri="{FF2B5EF4-FFF2-40B4-BE49-F238E27FC236}">
              <a16:creationId xmlns:a16="http://schemas.microsoft.com/office/drawing/2014/main" id="{22103DD6-8880-406A-BB7A-EBB412E6B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69" name="Picture 1347" descr="F-LED201 new design">
          <a:extLst>
            <a:ext uri="{FF2B5EF4-FFF2-40B4-BE49-F238E27FC236}">
              <a16:creationId xmlns:a16="http://schemas.microsoft.com/office/drawing/2014/main" id="{423FC1AD-F40D-40BE-8998-BE85CACEB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70" name="Picture 1347" descr="F-LED201 new design">
          <a:extLst>
            <a:ext uri="{FF2B5EF4-FFF2-40B4-BE49-F238E27FC236}">
              <a16:creationId xmlns:a16="http://schemas.microsoft.com/office/drawing/2014/main" id="{807FD9C6-D555-4025-A592-07F226654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71" name="Picture 1347" descr="F-LED201 new design">
          <a:extLst>
            <a:ext uri="{FF2B5EF4-FFF2-40B4-BE49-F238E27FC236}">
              <a16:creationId xmlns:a16="http://schemas.microsoft.com/office/drawing/2014/main" id="{0DFD60B9-1B0D-4C2B-A253-575E9F0C47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72" name="Picture 1347" descr="F-LED201 new design">
          <a:extLst>
            <a:ext uri="{FF2B5EF4-FFF2-40B4-BE49-F238E27FC236}">
              <a16:creationId xmlns:a16="http://schemas.microsoft.com/office/drawing/2014/main" id="{F7206EBA-6420-4401-BE79-1F9217BDB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73" name="Picture 1347" descr="F-LED201 new design">
          <a:extLst>
            <a:ext uri="{FF2B5EF4-FFF2-40B4-BE49-F238E27FC236}">
              <a16:creationId xmlns:a16="http://schemas.microsoft.com/office/drawing/2014/main" id="{8F19AEAA-0DBF-40EA-A0F2-D5D04BB59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74" name="Picture 1347" descr="F-LED201 new design">
          <a:extLst>
            <a:ext uri="{FF2B5EF4-FFF2-40B4-BE49-F238E27FC236}">
              <a16:creationId xmlns:a16="http://schemas.microsoft.com/office/drawing/2014/main" id="{07B375BA-7C51-43DC-90FF-7A480ED97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75" name="Picture 1347" descr="F-LED201 new design">
          <a:extLst>
            <a:ext uri="{FF2B5EF4-FFF2-40B4-BE49-F238E27FC236}">
              <a16:creationId xmlns:a16="http://schemas.microsoft.com/office/drawing/2014/main" id="{4769FC0E-ED34-4AA6-83B8-F25A2A74F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76" name="Picture 1347" descr="F-LED201 new design">
          <a:extLst>
            <a:ext uri="{FF2B5EF4-FFF2-40B4-BE49-F238E27FC236}">
              <a16:creationId xmlns:a16="http://schemas.microsoft.com/office/drawing/2014/main" id="{51A8D770-F397-40FA-8FD3-AA49AD101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77" name="Picture 1347" descr="F-LED201 new design">
          <a:extLst>
            <a:ext uri="{FF2B5EF4-FFF2-40B4-BE49-F238E27FC236}">
              <a16:creationId xmlns:a16="http://schemas.microsoft.com/office/drawing/2014/main" id="{AC38D439-458F-4B3F-8505-B790ECDE3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78" name="Picture 1347" descr="F-LED201 new design">
          <a:extLst>
            <a:ext uri="{FF2B5EF4-FFF2-40B4-BE49-F238E27FC236}">
              <a16:creationId xmlns:a16="http://schemas.microsoft.com/office/drawing/2014/main" id="{D5E97FBA-00C9-483F-9E55-07BBECCEF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79" name="Picture 1347" descr="F-LED201 new design">
          <a:extLst>
            <a:ext uri="{FF2B5EF4-FFF2-40B4-BE49-F238E27FC236}">
              <a16:creationId xmlns:a16="http://schemas.microsoft.com/office/drawing/2014/main" id="{AAD76008-2697-4F4C-A9A3-34C40553E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80" name="Picture 1347" descr="F-LED201 new design">
          <a:extLst>
            <a:ext uri="{FF2B5EF4-FFF2-40B4-BE49-F238E27FC236}">
              <a16:creationId xmlns:a16="http://schemas.microsoft.com/office/drawing/2014/main" id="{6F2B20EC-3D88-47B8-AB48-DC6A2F01A2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81" name="Picture 1347" descr="F-LED201 new design">
          <a:extLst>
            <a:ext uri="{FF2B5EF4-FFF2-40B4-BE49-F238E27FC236}">
              <a16:creationId xmlns:a16="http://schemas.microsoft.com/office/drawing/2014/main" id="{4EEF86EE-3801-482C-8F06-E8F7A36434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82" name="Picture 1347" descr="F-LED201 new design">
          <a:extLst>
            <a:ext uri="{FF2B5EF4-FFF2-40B4-BE49-F238E27FC236}">
              <a16:creationId xmlns:a16="http://schemas.microsoft.com/office/drawing/2014/main" id="{062DD1AC-610B-4616-A1F6-A1B8A8688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83" name="Picture 1347" descr="F-LED201 new design">
          <a:extLst>
            <a:ext uri="{FF2B5EF4-FFF2-40B4-BE49-F238E27FC236}">
              <a16:creationId xmlns:a16="http://schemas.microsoft.com/office/drawing/2014/main" id="{0816A233-713B-49DC-A8A3-376308425D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84" name="Picture 1347" descr="F-LED201 new design">
          <a:extLst>
            <a:ext uri="{FF2B5EF4-FFF2-40B4-BE49-F238E27FC236}">
              <a16:creationId xmlns:a16="http://schemas.microsoft.com/office/drawing/2014/main" id="{AD65F2AD-70B6-4BFB-996A-453DC9AFD2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85" name="Picture 1347" descr="F-LED201 new design">
          <a:extLst>
            <a:ext uri="{FF2B5EF4-FFF2-40B4-BE49-F238E27FC236}">
              <a16:creationId xmlns:a16="http://schemas.microsoft.com/office/drawing/2014/main" id="{9F1D9D58-9E33-4C78-9769-B3D0F44D64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86" name="Picture 1347" descr="F-LED201 new design">
          <a:extLst>
            <a:ext uri="{FF2B5EF4-FFF2-40B4-BE49-F238E27FC236}">
              <a16:creationId xmlns:a16="http://schemas.microsoft.com/office/drawing/2014/main" id="{B0A8F0AD-6076-4FB6-A253-BE4DA7A89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87" name="Picture 1347" descr="F-LED201 new design">
          <a:extLst>
            <a:ext uri="{FF2B5EF4-FFF2-40B4-BE49-F238E27FC236}">
              <a16:creationId xmlns:a16="http://schemas.microsoft.com/office/drawing/2014/main" id="{7FEDA08F-781E-4F76-BBA9-1CDBD18A3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88" name="Picture 1347" descr="F-LED201 new design">
          <a:extLst>
            <a:ext uri="{FF2B5EF4-FFF2-40B4-BE49-F238E27FC236}">
              <a16:creationId xmlns:a16="http://schemas.microsoft.com/office/drawing/2014/main" id="{94B3F0A2-07D9-4737-A815-40441D3ED2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89" name="Picture 1347" descr="F-LED201 new design">
          <a:extLst>
            <a:ext uri="{FF2B5EF4-FFF2-40B4-BE49-F238E27FC236}">
              <a16:creationId xmlns:a16="http://schemas.microsoft.com/office/drawing/2014/main" id="{8DEC58CD-B497-4756-91A9-D4F8356C4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90" name="Picture 1347" descr="F-LED201 new design">
          <a:extLst>
            <a:ext uri="{FF2B5EF4-FFF2-40B4-BE49-F238E27FC236}">
              <a16:creationId xmlns:a16="http://schemas.microsoft.com/office/drawing/2014/main" id="{B4B4BB68-8ADA-4FFE-AF9C-9790F653E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91" name="Picture 1347" descr="F-LED201 new design">
          <a:extLst>
            <a:ext uri="{FF2B5EF4-FFF2-40B4-BE49-F238E27FC236}">
              <a16:creationId xmlns:a16="http://schemas.microsoft.com/office/drawing/2014/main" id="{35276CBF-37B1-4287-9231-00F5F9F2E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92" name="Picture 1347" descr="F-LED201 new design">
          <a:extLst>
            <a:ext uri="{FF2B5EF4-FFF2-40B4-BE49-F238E27FC236}">
              <a16:creationId xmlns:a16="http://schemas.microsoft.com/office/drawing/2014/main" id="{6529A4B2-C2ED-4148-8564-8411E9EDA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93" name="Picture 1347" descr="F-LED201 new design">
          <a:extLst>
            <a:ext uri="{FF2B5EF4-FFF2-40B4-BE49-F238E27FC236}">
              <a16:creationId xmlns:a16="http://schemas.microsoft.com/office/drawing/2014/main" id="{1014AD4D-8337-43D3-9F3B-54D3B7C15D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94" name="Picture 1347" descr="F-LED201 new design">
          <a:extLst>
            <a:ext uri="{FF2B5EF4-FFF2-40B4-BE49-F238E27FC236}">
              <a16:creationId xmlns:a16="http://schemas.microsoft.com/office/drawing/2014/main" id="{B19D5793-D921-4BE1-AF67-438373DCE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95" name="Picture 1347" descr="F-LED201 new design">
          <a:extLst>
            <a:ext uri="{FF2B5EF4-FFF2-40B4-BE49-F238E27FC236}">
              <a16:creationId xmlns:a16="http://schemas.microsoft.com/office/drawing/2014/main" id="{A7598D15-0F90-4E11-9542-CC64C4C2E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96" name="Picture 1347" descr="F-LED201 new design">
          <a:extLst>
            <a:ext uri="{FF2B5EF4-FFF2-40B4-BE49-F238E27FC236}">
              <a16:creationId xmlns:a16="http://schemas.microsoft.com/office/drawing/2014/main" id="{A9DD5C14-5460-47BC-9471-BBE7CAC0C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97" name="Picture 1347" descr="F-LED201 new design">
          <a:extLst>
            <a:ext uri="{FF2B5EF4-FFF2-40B4-BE49-F238E27FC236}">
              <a16:creationId xmlns:a16="http://schemas.microsoft.com/office/drawing/2014/main" id="{6AF951A4-92D7-4FB0-BD41-12D16B08C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98" name="Picture 1347" descr="F-LED201 new design">
          <a:extLst>
            <a:ext uri="{FF2B5EF4-FFF2-40B4-BE49-F238E27FC236}">
              <a16:creationId xmlns:a16="http://schemas.microsoft.com/office/drawing/2014/main" id="{B6E03CC8-B9E9-4E61-A849-0E03989D0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699" name="Picture 1347" descr="F-LED201 new design">
          <a:extLst>
            <a:ext uri="{FF2B5EF4-FFF2-40B4-BE49-F238E27FC236}">
              <a16:creationId xmlns:a16="http://schemas.microsoft.com/office/drawing/2014/main" id="{7B9E2A54-7A17-4184-A994-F9877EB37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00" name="Picture 1347" descr="F-LED201 new design">
          <a:extLst>
            <a:ext uri="{FF2B5EF4-FFF2-40B4-BE49-F238E27FC236}">
              <a16:creationId xmlns:a16="http://schemas.microsoft.com/office/drawing/2014/main" id="{09D5B1A9-2193-4DB4-99EB-CFE951264A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01" name="Picture 1347" descr="F-LED201 new design">
          <a:extLst>
            <a:ext uri="{FF2B5EF4-FFF2-40B4-BE49-F238E27FC236}">
              <a16:creationId xmlns:a16="http://schemas.microsoft.com/office/drawing/2014/main" id="{10D4F7A2-CF19-478B-B3F1-323C6726B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02" name="Picture 1347" descr="F-LED201 new design">
          <a:extLst>
            <a:ext uri="{FF2B5EF4-FFF2-40B4-BE49-F238E27FC236}">
              <a16:creationId xmlns:a16="http://schemas.microsoft.com/office/drawing/2014/main" id="{31F37CCA-A262-490E-B38F-16E3B54784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03" name="Picture 1347" descr="F-LED201 new design">
          <a:extLst>
            <a:ext uri="{FF2B5EF4-FFF2-40B4-BE49-F238E27FC236}">
              <a16:creationId xmlns:a16="http://schemas.microsoft.com/office/drawing/2014/main" id="{77820718-755A-45EE-AC05-374419535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04" name="Picture 1347" descr="F-LED201 new design">
          <a:extLst>
            <a:ext uri="{FF2B5EF4-FFF2-40B4-BE49-F238E27FC236}">
              <a16:creationId xmlns:a16="http://schemas.microsoft.com/office/drawing/2014/main" id="{571A2738-FB88-427B-A4C7-7EE9DEBF43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05" name="Picture 1347" descr="F-LED201 new design">
          <a:extLst>
            <a:ext uri="{FF2B5EF4-FFF2-40B4-BE49-F238E27FC236}">
              <a16:creationId xmlns:a16="http://schemas.microsoft.com/office/drawing/2014/main" id="{C4FF4C3D-0D3A-487A-8A18-0AD729C80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06" name="Picture 1347" descr="F-LED201 new design">
          <a:extLst>
            <a:ext uri="{FF2B5EF4-FFF2-40B4-BE49-F238E27FC236}">
              <a16:creationId xmlns:a16="http://schemas.microsoft.com/office/drawing/2014/main" id="{78EDACAF-E53C-4CF3-BC44-42E6DC0C8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07" name="Picture 1347" descr="F-LED201 new design">
          <a:extLst>
            <a:ext uri="{FF2B5EF4-FFF2-40B4-BE49-F238E27FC236}">
              <a16:creationId xmlns:a16="http://schemas.microsoft.com/office/drawing/2014/main" id="{54C57728-D349-4545-AFC8-F25893CEC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08" name="Picture 1347" descr="F-LED201 new design">
          <a:extLst>
            <a:ext uri="{FF2B5EF4-FFF2-40B4-BE49-F238E27FC236}">
              <a16:creationId xmlns:a16="http://schemas.microsoft.com/office/drawing/2014/main" id="{ACA9A977-0195-4F9D-A633-2B48BFD42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09" name="Picture 1347" descr="F-LED201 new design">
          <a:extLst>
            <a:ext uri="{FF2B5EF4-FFF2-40B4-BE49-F238E27FC236}">
              <a16:creationId xmlns:a16="http://schemas.microsoft.com/office/drawing/2014/main" id="{D51B9B8D-A79F-4B74-9E87-10FE2A767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10" name="Picture 1347" descr="F-LED201 new design">
          <a:extLst>
            <a:ext uri="{FF2B5EF4-FFF2-40B4-BE49-F238E27FC236}">
              <a16:creationId xmlns:a16="http://schemas.microsoft.com/office/drawing/2014/main" id="{6DA51AEE-E082-421D-BE40-488F6A247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11" name="Picture 1347" descr="F-LED201 new design">
          <a:extLst>
            <a:ext uri="{FF2B5EF4-FFF2-40B4-BE49-F238E27FC236}">
              <a16:creationId xmlns:a16="http://schemas.microsoft.com/office/drawing/2014/main" id="{EFB00BA7-4CFF-4A66-AD39-31429350F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12" name="Picture 1347" descr="F-LED201 new design">
          <a:extLst>
            <a:ext uri="{FF2B5EF4-FFF2-40B4-BE49-F238E27FC236}">
              <a16:creationId xmlns:a16="http://schemas.microsoft.com/office/drawing/2014/main" id="{837F380F-921A-4575-8864-0EF57A3AE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13" name="Picture 1347" descr="F-LED201 new design">
          <a:extLst>
            <a:ext uri="{FF2B5EF4-FFF2-40B4-BE49-F238E27FC236}">
              <a16:creationId xmlns:a16="http://schemas.microsoft.com/office/drawing/2014/main" id="{2CE8306F-DA29-475B-857D-4E262F311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14" name="Picture 1347" descr="F-LED201 new design">
          <a:extLst>
            <a:ext uri="{FF2B5EF4-FFF2-40B4-BE49-F238E27FC236}">
              <a16:creationId xmlns:a16="http://schemas.microsoft.com/office/drawing/2014/main" id="{56CB81BC-60FE-4C4E-A950-5B49FA5B4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15" name="Picture 1347" descr="F-LED201 new design">
          <a:extLst>
            <a:ext uri="{FF2B5EF4-FFF2-40B4-BE49-F238E27FC236}">
              <a16:creationId xmlns:a16="http://schemas.microsoft.com/office/drawing/2014/main" id="{55875813-6A99-42AB-8DB1-EFA6BA04DB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16" name="Picture 1347" descr="F-LED201 new design">
          <a:extLst>
            <a:ext uri="{FF2B5EF4-FFF2-40B4-BE49-F238E27FC236}">
              <a16:creationId xmlns:a16="http://schemas.microsoft.com/office/drawing/2014/main" id="{4F37B67F-F3AB-4CAD-853E-E80CA4308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17" name="Picture 1347" descr="F-LED201 new design">
          <a:extLst>
            <a:ext uri="{FF2B5EF4-FFF2-40B4-BE49-F238E27FC236}">
              <a16:creationId xmlns:a16="http://schemas.microsoft.com/office/drawing/2014/main" id="{9D5884E8-45FF-4758-8070-3F0F519C89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18" name="Picture 1347" descr="F-LED201 new design">
          <a:extLst>
            <a:ext uri="{FF2B5EF4-FFF2-40B4-BE49-F238E27FC236}">
              <a16:creationId xmlns:a16="http://schemas.microsoft.com/office/drawing/2014/main" id="{5F8365B1-AB60-45E2-9EA8-08C14F0DC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19" name="Picture 1347" descr="F-LED201 new design">
          <a:extLst>
            <a:ext uri="{FF2B5EF4-FFF2-40B4-BE49-F238E27FC236}">
              <a16:creationId xmlns:a16="http://schemas.microsoft.com/office/drawing/2014/main" id="{1A8B3FA9-569F-4648-85E3-75FFE69FF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20" name="Picture 1347" descr="F-LED201 new design">
          <a:extLst>
            <a:ext uri="{FF2B5EF4-FFF2-40B4-BE49-F238E27FC236}">
              <a16:creationId xmlns:a16="http://schemas.microsoft.com/office/drawing/2014/main" id="{D2356983-919D-4F30-AE2D-25FE3EC38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21" name="Picture 1347" descr="F-LED201 new design">
          <a:extLst>
            <a:ext uri="{FF2B5EF4-FFF2-40B4-BE49-F238E27FC236}">
              <a16:creationId xmlns:a16="http://schemas.microsoft.com/office/drawing/2014/main" id="{E07E103F-5DC4-491E-8CC3-995B6378C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22" name="Picture 1347" descr="F-LED201 new design">
          <a:extLst>
            <a:ext uri="{FF2B5EF4-FFF2-40B4-BE49-F238E27FC236}">
              <a16:creationId xmlns:a16="http://schemas.microsoft.com/office/drawing/2014/main" id="{39E2F449-33D0-4C52-8D3A-D028EF131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23" name="Picture 1347" descr="F-LED201 new design">
          <a:extLst>
            <a:ext uri="{FF2B5EF4-FFF2-40B4-BE49-F238E27FC236}">
              <a16:creationId xmlns:a16="http://schemas.microsoft.com/office/drawing/2014/main" id="{76BAD62D-D5CD-444A-AC62-F44628157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24" name="Picture 1347" descr="F-LED201 new design">
          <a:extLst>
            <a:ext uri="{FF2B5EF4-FFF2-40B4-BE49-F238E27FC236}">
              <a16:creationId xmlns:a16="http://schemas.microsoft.com/office/drawing/2014/main" id="{82FEC8DE-9854-4D04-8614-A0F3515AD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25" name="Picture 1347" descr="F-LED201 new design">
          <a:extLst>
            <a:ext uri="{FF2B5EF4-FFF2-40B4-BE49-F238E27FC236}">
              <a16:creationId xmlns:a16="http://schemas.microsoft.com/office/drawing/2014/main" id="{5DA5933C-3ED0-438C-A22F-6D59122C78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26" name="Picture 1347" descr="F-LED201 new design">
          <a:extLst>
            <a:ext uri="{FF2B5EF4-FFF2-40B4-BE49-F238E27FC236}">
              <a16:creationId xmlns:a16="http://schemas.microsoft.com/office/drawing/2014/main" id="{DC52702D-C026-4AF1-90EC-DD361E8D7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27" name="Picture 1347" descr="F-LED201 new design">
          <a:extLst>
            <a:ext uri="{FF2B5EF4-FFF2-40B4-BE49-F238E27FC236}">
              <a16:creationId xmlns:a16="http://schemas.microsoft.com/office/drawing/2014/main" id="{C971AABB-EE56-46B8-8BDC-BE4913D78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28" name="Picture 1347" descr="F-LED201 new design">
          <a:extLst>
            <a:ext uri="{FF2B5EF4-FFF2-40B4-BE49-F238E27FC236}">
              <a16:creationId xmlns:a16="http://schemas.microsoft.com/office/drawing/2014/main" id="{5DD31C0E-1671-4CB9-AB8C-BDAFE63F2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29" name="Picture 1347" descr="F-LED201 new design">
          <a:extLst>
            <a:ext uri="{FF2B5EF4-FFF2-40B4-BE49-F238E27FC236}">
              <a16:creationId xmlns:a16="http://schemas.microsoft.com/office/drawing/2014/main" id="{B05A8F81-2948-43DB-BE3C-81104FA8BB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30" name="Picture 1347" descr="F-LED201 new design">
          <a:extLst>
            <a:ext uri="{FF2B5EF4-FFF2-40B4-BE49-F238E27FC236}">
              <a16:creationId xmlns:a16="http://schemas.microsoft.com/office/drawing/2014/main" id="{D8B774A4-C0F3-446C-8F1A-FD4B786EF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31" name="Picture 1347" descr="F-LED201 new design">
          <a:extLst>
            <a:ext uri="{FF2B5EF4-FFF2-40B4-BE49-F238E27FC236}">
              <a16:creationId xmlns:a16="http://schemas.microsoft.com/office/drawing/2014/main" id="{18FE95D9-8CA9-4ED7-AA4F-97B026613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32" name="Picture 1347" descr="F-LED201 new design">
          <a:extLst>
            <a:ext uri="{FF2B5EF4-FFF2-40B4-BE49-F238E27FC236}">
              <a16:creationId xmlns:a16="http://schemas.microsoft.com/office/drawing/2014/main" id="{2A496067-1043-4B4E-ADDC-004F6F8296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33" name="Picture 1347" descr="F-LED201 new design">
          <a:extLst>
            <a:ext uri="{FF2B5EF4-FFF2-40B4-BE49-F238E27FC236}">
              <a16:creationId xmlns:a16="http://schemas.microsoft.com/office/drawing/2014/main" id="{215009B3-8C7C-4280-80ED-68C4A71D1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34" name="Picture 1347" descr="F-LED201 new design">
          <a:extLst>
            <a:ext uri="{FF2B5EF4-FFF2-40B4-BE49-F238E27FC236}">
              <a16:creationId xmlns:a16="http://schemas.microsoft.com/office/drawing/2014/main" id="{552ED2BC-7374-458D-81CF-2CF5E6DC4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35" name="Picture 1347" descr="F-LED201 new design">
          <a:extLst>
            <a:ext uri="{FF2B5EF4-FFF2-40B4-BE49-F238E27FC236}">
              <a16:creationId xmlns:a16="http://schemas.microsoft.com/office/drawing/2014/main" id="{4087932F-1FDC-474C-8DA7-BA5E4FA05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36" name="Picture 1347" descr="F-LED201 new design">
          <a:extLst>
            <a:ext uri="{FF2B5EF4-FFF2-40B4-BE49-F238E27FC236}">
              <a16:creationId xmlns:a16="http://schemas.microsoft.com/office/drawing/2014/main" id="{19C28E2E-CB2D-4D01-BE9A-D141AB76E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37" name="Picture 1347" descr="F-LED201 new design">
          <a:extLst>
            <a:ext uri="{FF2B5EF4-FFF2-40B4-BE49-F238E27FC236}">
              <a16:creationId xmlns:a16="http://schemas.microsoft.com/office/drawing/2014/main" id="{F2E4AAD0-4D1D-4E6C-916B-4F6CE4B2C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38" name="Picture 1347" descr="F-LED201 new design">
          <a:extLst>
            <a:ext uri="{FF2B5EF4-FFF2-40B4-BE49-F238E27FC236}">
              <a16:creationId xmlns:a16="http://schemas.microsoft.com/office/drawing/2014/main" id="{AFE5313B-7347-43F5-909E-69B9C99FD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39" name="Picture 1347" descr="F-LED201 new design">
          <a:extLst>
            <a:ext uri="{FF2B5EF4-FFF2-40B4-BE49-F238E27FC236}">
              <a16:creationId xmlns:a16="http://schemas.microsoft.com/office/drawing/2014/main" id="{FA5C5BC2-15CA-4C77-811D-DBACA06F3D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40" name="Picture 1347" descr="F-LED201 new design">
          <a:extLst>
            <a:ext uri="{FF2B5EF4-FFF2-40B4-BE49-F238E27FC236}">
              <a16:creationId xmlns:a16="http://schemas.microsoft.com/office/drawing/2014/main" id="{186EE49A-C812-4F6D-A2B8-D66C7AD57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41" name="Picture 1347" descr="F-LED201 new design">
          <a:extLst>
            <a:ext uri="{FF2B5EF4-FFF2-40B4-BE49-F238E27FC236}">
              <a16:creationId xmlns:a16="http://schemas.microsoft.com/office/drawing/2014/main" id="{A010DB68-831D-4886-8B06-71CD6BA88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42" name="Picture 1347" descr="F-LED201 new design">
          <a:extLst>
            <a:ext uri="{FF2B5EF4-FFF2-40B4-BE49-F238E27FC236}">
              <a16:creationId xmlns:a16="http://schemas.microsoft.com/office/drawing/2014/main" id="{8D91DC01-2311-460D-9C3A-08CDAAFDA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43" name="Picture 1347" descr="F-LED201 new design">
          <a:extLst>
            <a:ext uri="{FF2B5EF4-FFF2-40B4-BE49-F238E27FC236}">
              <a16:creationId xmlns:a16="http://schemas.microsoft.com/office/drawing/2014/main" id="{052C461F-C2E0-4A38-ADEC-356F6A7F4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44" name="Picture 1347" descr="F-LED201 new design">
          <a:extLst>
            <a:ext uri="{FF2B5EF4-FFF2-40B4-BE49-F238E27FC236}">
              <a16:creationId xmlns:a16="http://schemas.microsoft.com/office/drawing/2014/main" id="{4C908660-3947-4A79-A115-FE7D9464D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45" name="Picture 1347" descr="F-LED201 new design">
          <a:extLst>
            <a:ext uri="{FF2B5EF4-FFF2-40B4-BE49-F238E27FC236}">
              <a16:creationId xmlns:a16="http://schemas.microsoft.com/office/drawing/2014/main" id="{DD6BEC65-E44E-47C9-983B-9C689FB6F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46" name="Picture 1347" descr="F-LED201 new design">
          <a:extLst>
            <a:ext uri="{FF2B5EF4-FFF2-40B4-BE49-F238E27FC236}">
              <a16:creationId xmlns:a16="http://schemas.microsoft.com/office/drawing/2014/main" id="{EF81338D-9AE8-4248-8078-AFFF5C6F9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47" name="Picture 1347" descr="F-LED201 new design">
          <a:extLst>
            <a:ext uri="{FF2B5EF4-FFF2-40B4-BE49-F238E27FC236}">
              <a16:creationId xmlns:a16="http://schemas.microsoft.com/office/drawing/2014/main" id="{DDBE16B4-DADC-45DC-95FF-79EF1FA79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48" name="Picture 1347" descr="F-LED201 new design">
          <a:extLst>
            <a:ext uri="{FF2B5EF4-FFF2-40B4-BE49-F238E27FC236}">
              <a16:creationId xmlns:a16="http://schemas.microsoft.com/office/drawing/2014/main" id="{82163D5E-83B0-4991-8699-CECE79E87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49" name="Picture 1347" descr="F-LED201 new design">
          <a:extLst>
            <a:ext uri="{FF2B5EF4-FFF2-40B4-BE49-F238E27FC236}">
              <a16:creationId xmlns:a16="http://schemas.microsoft.com/office/drawing/2014/main" id="{24617124-6F3F-46F2-803A-CDA5CD2638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50" name="Picture 1347" descr="F-LED201 new design">
          <a:extLst>
            <a:ext uri="{FF2B5EF4-FFF2-40B4-BE49-F238E27FC236}">
              <a16:creationId xmlns:a16="http://schemas.microsoft.com/office/drawing/2014/main" id="{77196D1D-EE9C-4440-A7A0-A2B2E1395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51" name="Picture 1347" descr="F-LED201 new design">
          <a:extLst>
            <a:ext uri="{FF2B5EF4-FFF2-40B4-BE49-F238E27FC236}">
              <a16:creationId xmlns:a16="http://schemas.microsoft.com/office/drawing/2014/main" id="{3BBF12F9-0034-4D89-8236-849F07FFD0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52" name="Picture 1347" descr="F-LED201 new design">
          <a:extLst>
            <a:ext uri="{FF2B5EF4-FFF2-40B4-BE49-F238E27FC236}">
              <a16:creationId xmlns:a16="http://schemas.microsoft.com/office/drawing/2014/main" id="{380DE6DF-314A-4242-AC25-90F2DEDFE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53" name="Picture 1347" descr="F-LED201 new design">
          <a:extLst>
            <a:ext uri="{FF2B5EF4-FFF2-40B4-BE49-F238E27FC236}">
              <a16:creationId xmlns:a16="http://schemas.microsoft.com/office/drawing/2014/main" id="{7570A696-C02B-48BE-AA30-FDF25EAA1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54" name="Picture 1347" descr="F-LED201 new design">
          <a:extLst>
            <a:ext uri="{FF2B5EF4-FFF2-40B4-BE49-F238E27FC236}">
              <a16:creationId xmlns:a16="http://schemas.microsoft.com/office/drawing/2014/main" id="{9FA03DEA-95C3-417B-9406-CCDC38CE2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55" name="Picture 1347" descr="F-LED201 new design">
          <a:extLst>
            <a:ext uri="{FF2B5EF4-FFF2-40B4-BE49-F238E27FC236}">
              <a16:creationId xmlns:a16="http://schemas.microsoft.com/office/drawing/2014/main" id="{E2C6D65C-DC1B-4625-BAE7-D6F66C9F3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56" name="Picture 1347" descr="F-LED201 new design">
          <a:extLst>
            <a:ext uri="{FF2B5EF4-FFF2-40B4-BE49-F238E27FC236}">
              <a16:creationId xmlns:a16="http://schemas.microsoft.com/office/drawing/2014/main" id="{1A521551-F8C6-4F5F-A06D-39B070A9A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57" name="Picture 1347" descr="F-LED201 new design">
          <a:extLst>
            <a:ext uri="{FF2B5EF4-FFF2-40B4-BE49-F238E27FC236}">
              <a16:creationId xmlns:a16="http://schemas.microsoft.com/office/drawing/2014/main" id="{217A24D8-684C-44CB-9929-A08CBAB9A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58" name="Picture 1347" descr="F-LED201 new design">
          <a:extLst>
            <a:ext uri="{FF2B5EF4-FFF2-40B4-BE49-F238E27FC236}">
              <a16:creationId xmlns:a16="http://schemas.microsoft.com/office/drawing/2014/main" id="{46AB87FF-9438-4B5A-908D-D3AFF6DF4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59" name="Picture 1347" descr="F-LED201 new design">
          <a:extLst>
            <a:ext uri="{FF2B5EF4-FFF2-40B4-BE49-F238E27FC236}">
              <a16:creationId xmlns:a16="http://schemas.microsoft.com/office/drawing/2014/main" id="{8868093A-A740-41BE-87A2-FB6768E31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60" name="Picture 1347" descr="F-LED201 new design">
          <a:extLst>
            <a:ext uri="{FF2B5EF4-FFF2-40B4-BE49-F238E27FC236}">
              <a16:creationId xmlns:a16="http://schemas.microsoft.com/office/drawing/2014/main" id="{7A7BAD01-F879-4B4C-9BD8-84417A7D9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61" name="Picture 1347" descr="F-LED201 new design">
          <a:extLst>
            <a:ext uri="{FF2B5EF4-FFF2-40B4-BE49-F238E27FC236}">
              <a16:creationId xmlns:a16="http://schemas.microsoft.com/office/drawing/2014/main" id="{5357B11A-CC14-4470-B34F-D3C011BA2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62" name="Picture 1347" descr="F-LED201 new design">
          <a:extLst>
            <a:ext uri="{FF2B5EF4-FFF2-40B4-BE49-F238E27FC236}">
              <a16:creationId xmlns:a16="http://schemas.microsoft.com/office/drawing/2014/main" id="{8CB0F9E3-5A51-48F8-A99E-D1EA22C16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63" name="Picture 1347" descr="F-LED201 new design">
          <a:extLst>
            <a:ext uri="{FF2B5EF4-FFF2-40B4-BE49-F238E27FC236}">
              <a16:creationId xmlns:a16="http://schemas.microsoft.com/office/drawing/2014/main" id="{A78958D6-6F4A-4549-BAB1-06D9E402D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64" name="Picture 1347" descr="F-LED201 new design">
          <a:extLst>
            <a:ext uri="{FF2B5EF4-FFF2-40B4-BE49-F238E27FC236}">
              <a16:creationId xmlns:a16="http://schemas.microsoft.com/office/drawing/2014/main" id="{2A1910EC-7F77-4F37-9617-9C4731005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65" name="Picture 1347" descr="F-LED201 new design">
          <a:extLst>
            <a:ext uri="{FF2B5EF4-FFF2-40B4-BE49-F238E27FC236}">
              <a16:creationId xmlns:a16="http://schemas.microsoft.com/office/drawing/2014/main" id="{F513B9C8-9C12-4851-A0E7-F19DFF528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66" name="Picture 1347" descr="F-LED201 new design">
          <a:extLst>
            <a:ext uri="{FF2B5EF4-FFF2-40B4-BE49-F238E27FC236}">
              <a16:creationId xmlns:a16="http://schemas.microsoft.com/office/drawing/2014/main" id="{4C5D6D3D-0495-4217-98FA-ED1B20E45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67" name="Picture 1347" descr="F-LED201 new design">
          <a:extLst>
            <a:ext uri="{FF2B5EF4-FFF2-40B4-BE49-F238E27FC236}">
              <a16:creationId xmlns:a16="http://schemas.microsoft.com/office/drawing/2014/main" id="{0C301BE5-A2EF-4742-BB31-2A2CA863C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68" name="Picture 1347" descr="F-LED201 new design">
          <a:extLst>
            <a:ext uri="{FF2B5EF4-FFF2-40B4-BE49-F238E27FC236}">
              <a16:creationId xmlns:a16="http://schemas.microsoft.com/office/drawing/2014/main" id="{C7C408F8-FA7D-43FF-9F8B-EABE16520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69" name="Picture 1347" descr="F-LED201 new design">
          <a:extLst>
            <a:ext uri="{FF2B5EF4-FFF2-40B4-BE49-F238E27FC236}">
              <a16:creationId xmlns:a16="http://schemas.microsoft.com/office/drawing/2014/main" id="{75F4B775-2E2A-423F-8142-860E7B03F4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70" name="Picture 1347" descr="F-LED201 new design">
          <a:extLst>
            <a:ext uri="{FF2B5EF4-FFF2-40B4-BE49-F238E27FC236}">
              <a16:creationId xmlns:a16="http://schemas.microsoft.com/office/drawing/2014/main" id="{A7457CA3-D858-4654-AB19-CD0D785A7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71" name="Picture 1347" descr="F-LED201 new design">
          <a:extLst>
            <a:ext uri="{FF2B5EF4-FFF2-40B4-BE49-F238E27FC236}">
              <a16:creationId xmlns:a16="http://schemas.microsoft.com/office/drawing/2014/main" id="{607E99F1-DD2B-4767-B114-3E3F115A4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72" name="Picture 1347" descr="F-LED201 new design">
          <a:extLst>
            <a:ext uri="{FF2B5EF4-FFF2-40B4-BE49-F238E27FC236}">
              <a16:creationId xmlns:a16="http://schemas.microsoft.com/office/drawing/2014/main" id="{EE55B984-B18C-43E7-B0FE-4B631AE6B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73" name="Picture 1347" descr="F-LED201 new design">
          <a:extLst>
            <a:ext uri="{FF2B5EF4-FFF2-40B4-BE49-F238E27FC236}">
              <a16:creationId xmlns:a16="http://schemas.microsoft.com/office/drawing/2014/main" id="{1A4FE19F-F126-4FED-A2EC-C164F0BF07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74" name="Picture 1347" descr="F-LED201 new design">
          <a:extLst>
            <a:ext uri="{FF2B5EF4-FFF2-40B4-BE49-F238E27FC236}">
              <a16:creationId xmlns:a16="http://schemas.microsoft.com/office/drawing/2014/main" id="{C06B86E1-95D5-40E9-9982-1701F97B9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75" name="Picture 1347" descr="F-LED201 new design">
          <a:extLst>
            <a:ext uri="{FF2B5EF4-FFF2-40B4-BE49-F238E27FC236}">
              <a16:creationId xmlns:a16="http://schemas.microsoft.com/office/drawing/2014/main" id="{40DCB6B0-155E-4EE4-A44D-14BE6022E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76" name="Picture 1347" descr="F-LED201 new design">
          <a:extLst>
            <a:ext uri="{FF2B5EF4-FFF2-40B4-BE49-F238E27FC236}">
              <a16:creationId xmlns:a16="http://schemas.microsoft.com/office/drawing/2014/main" id="{504E6F2F-335F-4008-BDE4-C91AACDEE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77" name="Picture 1347" descr="F-LED201 new design">
          <a:extLst>
            <a:ext uri="{FF2B5EF4-FFF2-40B4-BE49-F238E27FC236}">
              <a16:creationId xmlns:a16="http://schemas.microsoft.com/office/drawing/2014/main" id="{1D8D31C3-55A8-467C-A770-896010947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78" name="Picture 1347" descr="F-LED201 new design">
          <a:extLst>
            <a:ext uri="{FF2B5EF4-FFF2-40B4-BE49-F238E27FC236}">
              <a16:creationId xmlns:a16="http://schemas.microsoft.com/office/drawing/2014/main" id="{A8C09B42-B4D5-42DC-A694-AA108B76E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79" name="Picture 1347" descr="F-LED201 new design">
          <a:extLst>
            <a:ext uri="{FF2B5EF4-FFF2-40B4-BE49-F238E27FC236}">
              <a16:creationId xmlns:a16="http://schemas.microsoft.com/office/drawing/2014/main" id="{8CA69EB0-3899-4897-AC55-711EC09AE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80" name="Picture 1347" descr="F-LED201 new design">
          <a:extLst>
            <a:ext uri="{FF2B5EF4-FFF2-40B4-BE49-F238E27FC236}">
              <a16:creationId xmlns:a16="http://schemas.microsoft.com/office/drawing/2014/main" id="{F0A477CC-1617-49E1-AAF1-6B3B5DA4C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81" name="Picture 1347" descr="F-LED201 new design">
          <a:extLst>
            <a:ext uri="{FF2B5EF4-FFF2-40B4-BE49-F238E27FC236}">
              <a16:creationId xmlns:a16="http://schemas.microsoft.com/office/drawing/2014/main" id="{3787C584-6A17-4367-AB4C-263ECA38A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82" name="Picture 1347" descr="F-LED201 new design">
          <a:extLst>
            <a:ext uri="{FF2B5EF4-FFF2-40B4-BE49-F238E27FC236}">
              <a16:creationId xmlns:a16="http://schemas.microsoft.com/office/drawing/2014/main" id="{7D3C24B2-A431-4A8E-8BDA-D20116FA0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83" name="Picture 1347" descr="F-LED201 new design">
          <a:extLst>
            <a:ext uri="{FF2B5EF4-FFF2-40B4-BE49-F238E27FC236}">
              <a16:creationId xmlns:a16="http://schemas.microsoft.com/office/drawing/2014/main" id="{A2A48E58-CB97-40B2-B724-1C4533A1C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84" name="Picture 1347" descr="F-LED201 new design">
          <a:extLst>
            <a:ext uri="{FF2B5EF4-FFF2-40B4-BE49-F238E27FC236}">
              <a16:creationId xmlns:a16="http://schemas.microsoft.com/office/drawing/2014/main" id="{CC3FBC80-946E-4C33-B3D1-0E27206FD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85" name="Picture 1347" descr="F-LED201 new design">
          <a:extLst>
            <a:ext uri="{FF2B5EF4-FFF2-40B4-BE49-F238E27FC236}">
              <a16:creationId xmlns:a16="http://schemas.microsoft.com/office/drawing/2014/main" id="{FC445A33-6A09-42B3-AA82-FFDD73820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86" name="Picture 1347" descr="F-LED201 new design">
          <a:extLst>
            <a:ext uri="{FF2B5EF4-FFF2-40B4-BE49-F238E27FC236}">
              <a16:creationId xmlns:a16="http://schemas.microsoft.com/office/drawing/2014/main" id="{2425DD15-09F9-4A93-8A04-30937EDC0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87" name="Picture 1347" descr="F-LED201 new design">
          <a:extLst>
            <a:ext uri="{FF2B5EF4-FFF2-40B4-BE49-F238E27FC236}">
              <a16:creationId xmlns:a16="http://schemas.microsoft.com/office/drawing/2014/main" id="{9E91A732-2AB1-4B2B-A640-54D097562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88" name="Picture 1347" descr="F-LED201 new design">
          <a:extLst>
            <a:ext uri="{FF2B5EF4-FFF2-40B4-BE49-F238E27FC236}">
              <a16:creationId xmlns:a16="http://schemas.microsoft.com/office/drawing/2014/main" id="{84DDA270-6182-4568-92D2-C786BEFD1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89" name="Picture 1347" descr="F-LED201 new design">
          <a:extLst>
            <a:ext uri="{FF2B5EF4-FFF2-40B4-BE49-F238E27FC236}">
              <a16:creationId xmlns:a16="http://schemas.microsoft.com/office/drawing/2014/main" id="{35D02BC7-F115-4067-B873-D618F0697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90" name="Picture 1347" descr="F-LED201 new design">
          <a:extLst>
            <a:ext uri="{FF2B5EF4-FFF2-40B4-BE49-F238E27FC236}">
              <a16:creationId xmlns:a16="http://schemas.microsoft.com/office/drawing/2014/main" id="{F0DA9351-D2B3-43DF-8431-0147CD70F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91" name="Picture 1347" descr="F-LED201 new design">
          <a:extLst>
            <a:ext uri="{FF2B5EF4-FFF2-40B4-BE49-F238E27FC236}">
              <a16:creationId xmlns:a16="http://schemas.microsoft.com/office/drawing/2014/main" id="{531E97C6-113A-4AE5-8032-D1D6FA67B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92" name="Picture 1347" descr="F-LED201 new design">
          <a:extLst>
            <a:ext uri="{FF2B5EF4-FFF2-40B4-BE49-F238E27FC236}">
              <a16:creationId xmlns:a16="http://schemas.microsoft.com/office/drawing/2014/main" id="{12337F80-6F78-415B-8011-E6F7AA45A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93" name="Picture 1347" descr="F-LED201 new design">
          <a:extLst>
            <a:ext uri="{FF2B5EF4-FFF2-40B4-BE49-F238E27FC236}">
              <a16:creationId xmlns:a16="http://schemas.microsoft.com/office/drawing/2014/main" id="{38F1C2E7-F889-4B43-A5CB-82FAB6213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94" name="Picture 1347" descr="F-LED201 new design">
          <a:extLst>
            <a:ext uri="{FF2B5EF4-FFF2-40B4-BE49-F238E27FC236}">
              <a16:creationId xmlns:a16="http://schemas.microsoft.com/office/drawing/2014/main" id="{7AF85F42-6FA0-4BB7-A288-2ED887DE37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95" name="Picture 1347" descr="F-LED201 new design">
          <a:extLst>
            <a:ext uri="{FF2B5EF4-FFF2-40B4-BE49-F238E27FC236}">
              <a16:creationId xmlns:a16="http://schemas.microsoft.com/office/drawing/2014/main" id="{F88DDFCC-F55F-4877-8CCA-A9007C8AF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96" name="Picture 1347" descr="F-LED201 new design">
          <a:extLst>
            <a:ext uri="{FF2B5EF4-FFF2-40B4-BE49-F238E27FC236}">
              <a16:creationId xmlns:a16="http://schemas.microsoft.com/office/drawing/2014/main" id="{BAD0D371-3A12-4FFD-9255-82D3FB459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97" name="Picture 1347" descr="F-LED201 new design">
          <a:extLst>
            <a:ext uri="{FF2B5EF4-FFF2-40B4-BE49-F238E27FC236}">
              <a16:creationId xmlns:a16="http://schemas.microsoft.com/office/drawing/2014/main" id="{9D0C547F-3DC6-4FBF-B9D9-D4FFDA1F9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98" name="Picture 1347" descr="F-LED201 new design">
          <a:extLst>
            <a:ext uri="{FF2B5EF4-FFF2-40B4-BE49-F238E27FC236}">
              <a16:creationId xmlns:a16="http://schemas.microsoft.com/office/drawing/2014/main" id="{B890FB44-E3EA-41E2-B4CB-526F27DC3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799" name="Picture 1347" descr="F-LED201 new design">
          <a:extLst>
            <a:ext uri="{FF2B5EF4-FFF2-40B4-BE49-F238E27FC236}">
              <a16:creationId xmlns:a16="http://schemas.microsoft.com/office/drawing/2014/main" id="{B1839D0D-6BF9-46B7-8400-9AFA6D311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00" name="Picture 1347" descr="F-LED201 new design">
          <a:extLst>
            <a:ext uri="{FF2B5EF4-FFF2-40B4-BE49-F238E27FC236}">
              <a16:creationId xmlns:a16="http://schemas.microsoft.com/office/drawing/2014/main" id="{8FEE80E2-19E5-46B2-8DAB-FF5B9B88E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01" name="Picture 1347" descr="F-LED201 new design">
          <a:extLst>
            <a:ext uri="{FF2B5EF4-FFF2-40B4-BE49-F238E27FC236}">
              <a16:creationId xmlns:a16="http://schemas.microsoft.com/office/drawing/2014/main" id="{EC510474-1C04-45E6-8CF8-54AB796839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02" name="Picture 1347" descr="F-LED201 new design">
          <a:extLst>
            <a:ext uri="{FF2B5EF4-FFF2-40B4-BE49-F238E27FC236}">
              <a16:creationId xmlns:a16="http://schemas.microsoft.com/office/drawing/2014/main" id="{528F70F3-AAD7-4B43-A626-25E4B6C99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03" name="Picture 1347" descr="F-LED201 new design">
          <a:extLst>
            <a:ext uri="{FF2B5EF4-FFF2-40B4-BE49-F238E27FC236}">
              <a16:creationId xmlns:a16="http://schemas.microsoft.com/office/drawing/2014/main" id="{3032D492-3991-4BD4-9328-73194D2F7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04" name="Picture 1347" descr="F-LED201 new design">
          <a:extLst>
            <a:ext uri="{FF2B5EF4-FFF2-40B4-BE49-F238E27FC236}">
              <a16:creationId xmlns:a16="http://schemas.microsoft.com/office/drawing/2014/main" id="{822BE538-16B9-4C97-B3B0-427DA302B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05" name="Picture 1347" descr="F-LED201 new design">
          <a:extLst>
            <a:ext uri="{FF2B5EF4-FFF2-40B4-BE49-F238E27FC236}">
              <a16:creationId xmlns:a16="http://schemas.microsoft.com/office/drawing/2014/main" id="{06D19567-F05A-4FF4-8CD9-67D2AA9DE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06" name="Picture 1347" descr="F-LED201 new design">
          <a:extLst>
            <a:ext uri="{FF2B5EF4-FFF2-40B4-BE49-F238E27FC236}">
              <a16:creationId xmlns:a16="http://schemas.microsoft.com/office/drawing/2014/main" id="{4F23331E-5229-47A2-AF1E-84CC984F9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07" name="Picture 1347" descr="F-LED201 new design">
          <a:extLst>
            <a:ext uri="{FF2B5EF4-FFF2-40B4-BE49-F238E27FC236}">
              <a16:creationId xmlns:a16="http://schemas.microsoft.com/office/drawing/2014/main" id="{BF642264-7172-4A69-8D6A-0CAAF4881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08" name="Picture 1347" descr="F-LED201 new design">
          <a:extLst>
            <a:ext uri="{FF2B5EF4-FFF2-40B4-BE49-F238E27FC236}">
              <a16:creationId xmlns:a16="http://schemas.microsoft.com/office/drawing/2014/main" id="{5333ABEA-83DA-47E0-8839-18B2E6393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09" name="Picture 1347" descr="F-LED201 new design">
          <a:extLst>
            <a:ext uri="{FF2B5EF4-FFF2-40B4-BE49-F238E27FC236}">
              <a16:creationId xmlns:a16="http://schemas.microsoft.com/office/drawing/2014/main" id="{6097CC95-BED0-4E14-8DC7-C9A0B82A7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10" name="Picture 1347" descr="F-LED201 new design">
          <a:extLst>
            <a:ext uri="{FF2B5EF4-FFF2-40B4-BE49-F238E27FC236}">
              <a16:creationId xmlns:a16="http://schemas.microsoft.com/office/drawing/2014/main" id="{C0285FA1-DE46-40D0-B850-93038FF41C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11" name="Picture 1347" descr="F-LED201 new design">
          <a:extLst>
            <a:ext uri="{FF2B5EF4-FFF2-40B4-BE49-F238E27FC236}">
              <a16:creationId xmlns:a16="http://schemas.microsoft.com/office/drawing/2014/main" id="{7BCFB197-C25F-451B-84F3-00CA7ADAD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12" name="Picture 1347" descr="F-LED201 new design">
          <a:extLst>
            <a:ext uri="{FF2B5EF4-FFF2-40B4-BE49-F238E27FC236}">
              <a16:creationId xmlns:a16="http://schemas.microsoft.com/office/drawing/2014/main" id="{54E79D45-B201-4559-B998-A87B89414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13" name="Picture 1347" descr="F-LED201 new design">
          <a:extLst>
            <a:ext uri="{FF2B5EF4-FFF2-40B4-BE49-F238E27FC236}">
              <a16:creationId xmlns:a16="http://schemas.microsoft.com/office/drawing/2014/main" id="{0BA04CB9-AB34-4C12-ACD3-04E28085E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14" name="Picture 1347" descr="F-LED201 new design">
          <a:extLst>
            <a:ext uri="{FF2B5EF4-FFF2-40B4-BE49-F238E27FC236}">
              <a16:creationId xmlns:a16="http://schemas.microsoft.com/office/drawing/2014/main" id="{D5E8698D-A087-42B8-9CDD-417258A82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15" name="Picture 1347" descr="F-LED201 new design">
          <a:extLst>
            <a:ext uri="{FF2B5EF4-FFF2-40B4-BE49-F238E27FC236}">
              <a16:creationId xmlns:a16="http://schemas.microsoft.com/office/drawing/2014/main" id="{DEDDF06C-00E9-4BB1-A7EA-3DD11B7AB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16" name="Picture 1347" descr="F-LED201 new design">
          <a:extLst>
            <a:ext uri="{FF2B5EF4-FFF2-40B4-BE49-F238E27FC236}">
              <a16:creationId xmlns:a16="http://schemas.microsoft.com/office/drawing/2014/main" id="{585DF049-9E1D-4B0E-8C2F-DFDA3A33F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17" name="Picture 1347" descr="F-LED201 new design">
          <a:extLst>
            <a:ext uri="{FF2B5EF4-FFF2-40B4-BE49-F238E27FC236}">
              <a16:creationId xmlns:a16="http://schemas.microsoft.com/office/drawing/2014/main" id="{DE3E010D-4CF9-4265-B38F-0CF9436BD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18" name="Picture 1347" descr="F-LED201 new design">
          <a:extLst>
            <a:ext uri="{FF2B5EF4-FFF2-40B4-BE49-F238E27FC236}">
              <a16:creationId xmlns:a16="http://schemas.microsoft.com/office/drawing/2014/main" id="{8606C6FB-AFDE-4A13-9AE7-2F900AED1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19" name="Picture 1347" descr="F-LED201 new design">
          <a:extLst>
            <a:ext uri="{FF2B5EF4-FFF2-40B4-BE49-F238E27FC236}">
              <a16:creationId xmlns:a16="http://schemas.microsoft.com/office/drawing/2014/main" id="{C406C4DE-BAC8-48CF-AD99-D440D8CA1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20" name="Picture 1347" descr="F-LED201 new design">
          <a:extLst>
            <a:ext uri="{FF2B5EF4-FFF2-40B4-BE49-F238E27FC236}">
              <a16:creationId xmlns:a16="http://schemas.microsoft.com/office/drawing/2014/main" id="{6961272B-FFF4-4A9F-96E7-C7FF6FCBE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21" name="Picture 1347" descr="F-LED201 new design">
          <a:extLst>
            <a:ext uri="{FF2B5EF4-FFF2-40B4-BE49-F238E27FC236}">
              <a16:creationId xmlns:a16="http://schemas.microsoft.com/office/drawing/2014/main" id="{5DBEA629-14C0-48DE-A858-1EEE97536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22" name="Picture 1347" descr="F-LED201 new design">
          <a:extLst>
            <a:ext uri="{FF2B5EF4-FFF2-40B4-BE49-F238E27FC236}">
              <a16:creationId xmlns:a16="http://schemas.microsoft.com/office/drawing/2014/main" id="{0D36F8EC-D46D-4BA1-82F8-B698796DB6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23" name="Picture 1347" descr="F-LED201 new design">
          <a:extLst>
            <a:ext uri="{FF2B5EF4-FFF2-40B4-BE49-F238E27FC236}">
              <a16:creationId xmlns:a16="http://schemas.microsoft.com/office/drawing/2014/main" id="{C9300F46-3662-4314-8F08-0A9BCF908C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24" name="Picture 1347" descr="F-LED201 new design">
          <a:extLst>
            <a:ext uri="{FF2B5EF4-FFF2-40B4-BE49-F238E27FC236}">
              <a16:creationId xmlns:a16="http://schemas.microsoft.com/office/drawing/2014/main" id="{F1684FA4-9FFC-4F5A-900D-1B3EF239F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25" name="Picture 1347" descr="F-LED201 new design">
          <a:extLst>
            <a:ext uri="{FF2B5EF4-FFF2-40B4-BE49-F238E27FC236}">
              <a16:creationId xmlns:a16="http://schemas.microsoft.com/office/drawing/2014/main" id="{B9C81C76-815F-45A1-878B-1ACB53D68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26" name="Picture 1347" descr="F-LED201 new design">
          <a:extLst>
            <a:ext uri="{FF2B5EF4-FFF2-40B4-BE49-F238E27FC236}">
              <a16:creationId xmlns:a16="http://schemas.microsoft.com/office/drawing/2014/main" id="{2BDF5CE9-CA9F-4D6E-A01B-B7EAF3AB7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27" name="Picture 1347" descr="F-LED201 new design">
          <a:extLst>
            <a:ext uri="{FF2B5EF4-FFF2-40B4-BE49-F238E27FC236}">
              <a16:creationId xmlns:a16="http://schemas.microsoft.com/office/drawing/2014/main" id="{93AB6658-3164-41EB-B996-40E2B7AC9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28" name="Picture 1347" descr="F-LED201 new design">
          <a:extLst>
            <a:ext uri="{FF2B5EF4-FFF2-40B4-BE49-F238E27FC236}">
              <a16:creationId xmlns:a16="http://schemas.microsoft.com/office/drawing/2014/main" id="{2206F99A-E41F-4F16-BA5F-E24C4DE9C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29" name="Picture 1347" descr="F-LED201 new design">
          <a:extLst>
            <a:ext uri="{FF2B5EF4-FFF2-40B4-BE49-F238E27FC236}">
              <a16:creationId xmlns:a16="http://schemas.microsoft.com/office/drawing/2014/main" id="{9F537C19-31FE-49A4-866A-D1125613A9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30" name="Picture 1347" descr="F-LED201 new design">
          <a:extLst>
            <a:ext uri="{FF2B5EF4-FFF2-40B4-BE49-F238E27FC236}">
              <a16:creationId xmlns:a16="http://schemas.microsoft.com/office/drawing/2014/main" id="{A1610DB0-3A2F-431F-A83B-2E0E5A327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31" name="Picture 1347" descr="F-LED201 new design">
          <a:extLst>
            <a:ext uri="{FF2B5EF4-FFF2-40B4-BE49-F238E27FC236}">
              <a16:creationId xmlns:a16="http://schemas.microsoft.com/office/drawing/2014/main" id="{929AB2FE-5552-4CAE-9062-301DE66FD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32" name="Picture 1347" descr="F-LED201 new design">
          <a:extLst>
            <a:ext uri="{FF2B5EF4-FFF2-40B4-BE49-F238E27FC236}">
              <a16:creationId xmlns:a16="http://schemas.microsoft.com/office/drawing/2014/main" id="{C251339B-3DE8-47A2-A064-302183520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33" name="Picture 1347" descr="F-LED201 new design">
          <a:extLst>
            <a:ext uri="{FF2B5EF4-FFF2-40B4-BE49-F238E27FC236}">
              <a16:creationId xmlns:a16="http://schemas.microsoft.com/office/drawing/2014/main" id="{D82C505C-3875-407E-9B3A-59B1F2A0B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34" name="Picture 1347" descr="F-LED201 new design">
          <a:extLst>
            <a:ext uri="{FF2B5EF4-FFF2-40B4-BE49-F238E27FC236}">
              <a16:creationId xmlns:a16="http://schemas.microsoft.com/office/drawing/2014/main" id="{C715BEE9-39B5-4EE9-ADE3-6A575535E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35" name="Picture 1347" descr="F-LED201 new design">
          <a:extLst>
            <a:ext uri="{FF2B5EF4-FFF2-40B4-BE49-F238E27FC236}">
              <a16:creationId xmlns:a16="http://schemas.microsoft.com/office/drawing/2014/main" id="{8AAE6268-8439-459F-9CED-89994A96E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36" name="Picture 1347" descr="F-LED201 new design">
          <a:extLst>
            <a:ext uri="{FF2B5EF4-FFF2-40B4-BE49-F238E27FC236}">
              <a16:creationId xmlns:a16="http://schemas.microsoft.com/office/drawing/2014/main" id="{05C669E0-3E39-40AF-9792-0DEB9FDF1D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37" name="Picture 1347" descr="F-LED201 new design">
          <a:extLst>
            <a:ext uri="{FF2B5EF4-FFF2-40B4-BE49-F238E27FC236}">
              <a16:creationId xmlns:a16="http://schemas.microsoft.com/office/drawing/2014/main" id="{F22A76ED-BAD6-4FF7-BBA4-1A1C3A4E2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38" name="Picture 1347" descr="F-LED201 new design">
          <a:extLst>
            <a:ext uri="{FF2B5EF4-FFF2-40B4-BE49-F238E27FC236}">
              <a16:creationId xmlns:a16="http://schemas.microsoft.com/office/drawing/2014/main" id="{0D529122-CEA5-4E6B-8305-BFE288239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39" name="Picture 1347" descr="F-LED201 new design">
          <a:extLst>
            <a:ext uri="{FF2B5EF4-FFF2-40B4-BE49-F238E27FC236}">
              <a16:creationId xmlns:a16="http://schemas.microsoft.com/office/drawing/2014/main" id="{24AC16E2-F7EF-47BE-995D-669AD5055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40" name="Picture 1347" descr="F-LED201 new design">
          <a:extLst>
            <a:ext uri="{FF2B5EF4-FFF2-40B4-BE49-F238E27FC236}">
              <a16:creationId xmlns:a16="http://schemas.microsoft.com/office/drawing/2014/main" id="{CBC53516-50B2-499B-A605-578F454D9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41" name="Picture 1347" descr="F-LED201 new design">
          <a:extLst>
            <a:ext uri="{FF2B5EF4-FFF2-40B4-BE49-F238E27FC236}">
              <a16:creationId xmlns:a16="http://schemas.microsoft.com/office/drawing/2014/main" id="{86E6E0BB-80D5-42B3-B747-A6A3EFE27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42" name="Picture 1347" descr="F-LED201 new design">
          <a:extLst>
            <a:ext uri="{FF2B5EF4-FFF2-40B4-BE49-F238E27FC236}">
              <a16:creationId xmlns:a16="http://schemas.microsoft.com/office/drawing/2014/main" id="{C9A92660-0D73-47BD-87AB-D7FC45143A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43" name="Picture 1347" descr="F-LED201 new design">
          <a:extLst>
            <a:ext uri="{FF2B5EF4-FFF2-40B4-BE49-F238E27FC236}">
              <a16:creationId xmlns:a16="http://schemas.microsoft.com/office/drawing/2014/main" id="{722CCCDB-5683-45FE-A5BD-9C44A0CDA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44" name="Picture 1347" descr="F-LED201 new design">
          <a:extLst>
            <a:ext uri="{FF2B5EF4-FFF2-40B4-BE49-F238E27FC236}">
              <a16:creationId xmlns:a16="http://schemas.microsoft.com/office/drawing/2014/main" id="{4E398DA1-ABBE-4365-A75D-6C9660EB3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45" name="Picture 1347" descr="F-LED201 new design">
          <a:extLst>
            <a:ext uri="{FF2B5EF4-FFF2-40B4-BE49-F238E27FC236}">
              <a16:creationId xmlns:a16="http://schemas.microsoft.com/office/drawing/2014/main" id="{08194F01-503C-4377-A990-C2B2BFDB2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46" name="Picture 1347" descr="F-LED201 new design">
          <a:extLst>
            <a:ext uri="{FF2B5EF4-FFF2-40B4-BE49-F238E27FC236}">
              <a16:creationId xmlns:a16="http://schemas.microsoft.com/office/drawing/2014/main" id="{DF8F6FD0-2744-4C1F-BCEC-001E2CD90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47" name="Picture 1347" descr="F-LED201 new design">
          <a:extLst>
            <a:ext uri="{FF2B5EF4-FFF2-40B4-BE49-F238E27FC236}">
              <a16:creationId xmlns:a16="http://schemas.microsoft.com/office/drawing/2014/main" id="{E15FE095-CBD2-4720-ADF0-822AB64BC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48" name="Picture 1347" descr="F-LED201 new design">
          <a:extLst>
            <a:ext uri="{FF2B5EF4-FFF2-40B4-BE49-F238E27FC236}">
              <a16:creationId xmlns:a16="http://schemas.microsoft.com/office/drawing/2014/main" id="{0F4DB6C7-4077-4110-A87F-0328B9A56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49" name="Picture 1347" descr="F-LED201 new design">
          <a:extLst>
            <a:ext uri="{FF2B5EF4-FFF2-40B4-BE49-F238E27FC236}">
              <a16:creationId xmlns:a16="http://schemas.microsoft.com/office/drawing/2014/main" id="{FFA599AB-9285-4B5A-933E-842C04E67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50" name="Picture 1347" descr="F-LED201 new design">
          <a:extLst>
            <a:ext uri="{FF2B5EF4-FFF2-40B4-BE49-F238E27FC236}">
              <a16:creationId xmlns:a16="http://schemas.microsoft.com/office/drawing/2014/main" id="{32D943D6-2C37-41B0-B192-08E4AAB247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51" name="Picture 1347" descr="F-LED201 new design">
          <a:extLst>
            <a:ext uri="{FF2B5EF4-FFF2-40B4-BE49-F238E27FC236}">
              <a16:creationId xmlns:a16="http://schemas.microsoft.com/office/drawing/2014/main" id="{E19FAAD2-8800-4F23-A004-1FB2813C8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52" name="Picture 1347" descr="F-LED201 new design">
          <a:extLst>
            <a:ext uri="{FF2B5EF4-FFF2-40B4-BE49-F238E27FC236}">
              <a16:creationId xmlns:a16="http://schemas.microsoft.com/office/drawing/2014/main" id="{F5F76730-D792-4EFF-9159-19BC80E0D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53" name="Picture 1347" descr="F-LED201 new design">
          <a:extLst>
            <a:ext uri="{FF2B5EF4-FFF2-40B4-BE49-F238E27FC236}">
              <a16:creationId xmlns:a16="http://schemas.microsoft.com/office/drawing/2014/main" id="{4D2345A5-E4AD-41E5-A3F5-FA5F15836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54" name="Picture 1347" descr="F-LED201 new design">
          <a:extLst>
            <a:ext uri="{FF2B5EF4-FFF2-40B4-BE49-F238E27FC236}">
              <a16:creationId xmlns:a16="http://schemas.microsoft.com/office/drawing/2014/main" id="{1C3C06D5-42FA-41F6-A72A-6BFA28CD1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55" name="Picture 1347" descr="F-LED201 new design">
          <a:extLst>
            <a:ext uri="{FF2B5EF4-FFF2-40B4-BE49-F238E27FC236}">
              <a16:creationId xmlns:a16="http://schemas.microsoft.com/office/drawing/2014/main" id="{1FC4E7F4-840D-4777-876C-2A96E52D8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56" name="Picture 1347" descr="F-LED201 new design">
          <a:extLst>
            <a:ext uri="{FF2B5EF4-FFF2-40B4-BE49-F238E27FC236}">
              <a16:creationId xmlns:a16="http://schemas.microsoft.com/office/drawing/2014/main" id="{1A8C2EF2-A3DD-4BFF-A006-AE7ACDE59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57" name="Picture 1347" descr="F-LED201 new design">
          <a:extLst>
            <a:ext uri="{FF2B5EF4-FFF2-40B4-BE49-F238E27FC236}">
              <a16:creationId xmlns:a16="http://schemas.microsoft.com/office/drawing/2014/main" id="{A0762937-120E-4D03-BF33-ABBB014B0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58" name="Picture 1347" descr="F-LED201 new design">
          <a:extLst>
            <a:ext uri="{FF2B5EF4-FFF2-40B4-BE49-F238E27FC236}">
              <a16:creationId xmlns:a16="http://schemas.microsoft.com/office/drawing/2014/main" id="{34A13C8A-E57F-4C72-BEF5-69462E8ECE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59" name="Picture 1347" descr="F-LED201 new design">
          <a:extLst>
            <a:ext uri="{FF2B5EF4-FFF2-40B4-BE49-F238E27FC236}">
              <a16:creationId xmlns:a16="http://schemas.microsoft.com/office/drawing/2014/main" id="{552D8D4B-D4DB-4CB0-8E25-AE0F7E95B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60" name="Picture 1347" descr="F-LED201 new design">
          <a:extLst>
            <a:ext uri="{FF2B5EF4-FFF2-40B4-BE49-F238E27FC236}">
              <a16:creationId xmlns:a16="http://schemas.microsoft.com/office/drawing/2014/main" id="{EBA3D10A-5FDF-4512-A056-19F680119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61" name="Picture 1347" descr="F-LED201 new design">
          <a:extLst>
            <a:ext uri="{FF2B5EF4-FFF2-40B4-BE49-F238E27FC236}">
              <a16:creationId xmlns:a16="http://schemas.microsoft.com/office/drawing/2014/main" id="{ED4F674F-0B31-4DA9-A8DA-82903AA75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62" name="Picture 1347" descr="F-LED201 new design">
          <a:extLst>
            <a:ext uri="{FF2B5EF4-FFF2-40B4-BE49-F238E27FC236}">
              <a16:creationId xmlns:a16="http://schemas.microsoft.com/office/drawing/2014/main" id="{4C55425E-1912-4349-B80E-049B12E76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63" name="Picture 1347" descr="F-LED201 new design">
          <a:extLst>
            <a:ext uri="{FF2B5EF4-FFF2-40B4-BE49-F238E27FC236}">
              <a16:creationId xmlns:a16="http://schemas.microsoft.com/office/drawing/2014/main" id="{244B3BFD-1159-4E8B-AA41-ECC86F941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64" name="Picture 1347" descr="F-LED201 new design">
          <a:extLst>
            <a:ext uri="{FF2B5EF4-FFF2-40B4-BE49-F238E27FC236}">
              <a16:creationId xmlns:a16="http://schemas.microsoft.com/office/drawing/2014/main" id="{B1F049F0-E4F7-4BFC-9BDB-000820E52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65" name="Picture 1347" descr="F-LED201 new design">
          <a:extLst>
            <a:ext uri="{FF2B5EF4-FFF2-40B4-BE49-F238E27FC236}">
              <a16:creationId xmlns:a16="http://schemas.microsoft.com/office/drawing/2014/main" id="{2C1C27D5-DFE6-4D66-B3D9-67D39EB02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66" name="Picture 1347" descr="F-LED201 new design">
          <a:extLst>
            <a:ext uri="{FF2B5EF4-FFF2-40B4-BE49-F238E27FC236}">
              <a16:creationId xmlns:a16="http://schemas.microsoft.com/office/drawing/2014/main" id="{C1B526FA-5AD5-47D5-8B10-FCF1EE8A3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67" name="Picture 1347" descr="F-LED201 new design">
          <a:extLst>
            <a:ext uri="{FF2B5EF4-FFF2-40B4-BE49-F238E27FC236}">
              <a16:creationId xmlns:a16="http://schemas.microsoft.com/office/drawing/2014/main" id="{D3420BD3-1C26-44F5-8652-B5E3674C4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68" name="Picture 1347" descr="F-LED201 new design">
          <a:extLst>
            <a:ext uri="{FF2B5EF4-FFF2-40B4-BE49-F238E27FC236}">
              <a16:creationId xmlns:a16="http://schemas.microsoft.com/office/drawing/2014/main" id="{E2CA662E-F141-4702-BFAF-9F844FF78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69" name="Picture 1347" descr="F-LED201 new design">
          <a:extLst>
            <a:ext uri="{FF2B5EF4-FFF2-40B4-BE49-F238E27FC236}">
              <a16:creationId xmlns:a16="http://schemas.microsoft.com/office/drawing/2014/main" id="{1BC9602F-FA7D-4A17-AF7D-F6DB27939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70" name="Picture 1347" descr="F-LED201 new design">
          <a:extLst>
            <a:ext uri="{FF2B5EF4-FFF2-40B4-BE49-F238E27FC236}">
              <a16:creationId xmlns:a16="http://schemas.microsoft.com/office/drawing/2014/main" id="{E93AC010-78AE-4B73-BFD8-D9DA1D042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71" name="Picture 1347" descr="F-LED201 new design">
          <a:extLst>
            <a:ext uri="{FF2B5EF4-FFF2-40B4-BE49-F238E27FC236}">
              <a16:creationId xmlns:a16="http://schemas.microsoft.com/office/drawing/2014/main" id="{5FFDB32D-DABB-44D0-8528-07B6C7F9A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72" name="Picture 1347" descr="F-LED201 new design">
          <a:extLst>
            <a:ext uri="{FF2B5EF4-FFF2-40B4-BE49-F238E27FC236}">
              <a16:creationId xmlns:a16="http://schemas.microsoft.com/office/drawing/2014/main" id="{5AD90334-631A-47DB-928C-2BFE49084A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73" name="Picture 1347" descr="F-LED201 new design">
          <a:extLst>
            <a:ext uri="{FF2B5EF4-FFF2-40B4-BE49-F238E27FC236}">
              <a16:creationId xmlns:a16="http://schemas.microsoft.com/office/drawing/2014/main" id="{6CE31D3E-792A-476D-858A-DE58D6222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74" name="Picture 1347" descr="F-LED201 new design">
          <a:extLst>
            <a:ext uri="{FF2B5EF4-FFF2-40B4-BE49-F238E27FC236}">
              <a16:creationId xmlns:a16="http://schemas.microsoft.com/office/drawing/2014/main" id="{B93976ED-823F-4389-8926-A37442DFD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75" name="Picture 1347" descr="F-LED201 new design">
          <a:extLst>
            <a:ext uri="{FF2B5EF4-FFF2-40B4-BE49-F238E27FC236}">
              <a16:creationId xmlns:a16="http://schemas.microsoft.com/office/drawing/2014/main" id="{95D292D9-2838-473C-8DA1-B35DF54FD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76" name="Picture 1347" descr="F-LED201 new design">
          <a:extLst>
            <a:ext uri="{FF2B5EF4-FFF2-40B4-BE49-F238E27FC236}">
              <a16:creationId xmlns:a16="http://schemas.microsoft.com/office/drawing/2014/main" id="{A73CDB3D-BF8B-4962-9E2E-BDAA920CD0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77" name="Picture 1347" descr="F-LED201 new design">
          <a:extLst>
            <a:ext uri="{FF2B5EF4-FFF2-40B4-BE49-F238E27FC236}">
              <a16:creationId xmlns:a16="http://schemas.microsoft.com/office/drawing/2014/main" id="{9792D00D-ABDB-4832-81F6-BF1998FFC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78" name="Picture 1347" descr="F-LED201 new design">
          <a:extLst>
            <a:ext uri="{FF2B5EF4-FFF2-40B4-BE49-F238E27FC236}">
              <a16:creationId xmlns:a16="http://schemas.microsoft.com/office/drawing/2014/main" id="{82863321-7F3A-420F-90FF-FCD4FA0B1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79" name="Picture 1347" descr="F-LED201 new design">
          <a:extLst>
            <a:ext uri="{FF2B5EF4-FFF2-40B4-BE49-F238E27FC236}">
              <a16:creationId xmlns:a16="http://schemas.microsoft.com/office/drawing/2014/main" id="{03969415-A317-46BF-9F03-8475B728B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80" name="Picture 1347" descr="F-LED201 new design">
          <a:extLst>
            <a:ext uri="{FF2B5EF4-FFF2-40B4-BE49-F238E27FC236}">
              <a16:creationId xmlns:a16="http://schemas.microsoft.com/office/drawing/2014/main" id="{587122F8-B49A-4DBF-B6DF-253B1DC32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81" name="Picture 1347" descr="F-LED201 new design">
          <a:extLst>
            <a:ext uri="{FF2B5EF4-FFF2-40B4-BE49-F238E27FC236}">
              <a16:creationId xmlns:a16="http://schemas.microsoft.com/office/drawing/2014/main" id="{0964564C-E85D-4E68-A06C-E4C8519FA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82" name="Picture 1347" descr="F-LED201 new design">
          <a:extLst>
            <a:ext uri="{FF2B5EF4-FFF2-40B4-BE49-F238E27FC236}">
              <a16:creationId xmlns:a16="http://schemas.microsoft.com/office/drawing/2014/main" id="{B4F0D306-27C1-46CA-9B9F-3CC4D6493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83" name="Picture 1347" descr="F-LED201 new design">
          <a:extLst>
            <a:ext uri="{FF2B5EF4-FFF2-40B4-BE49-F238E27FC236}">
              <a16:creationId xmlns:a16="http://schemas.microsoft.com/office/drawing/2014/main" id="{CC6C0BC6-0032-4EC1-8859-C97E9C8B7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84" name="Picture 1347" descr="F-LED201 new design">
          <a:extLst>
            <a:ext uri="{FF2B5EF4-FFF2-40B4-BE49-F238E27FC236}">
              <a16:creationId xmlns:a16="http://schemas.microsoft.com/office/drawing/2014/main" id="{9B68500F-DCAC-4890-B04F-31FD2A58A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85" name="Picture 1347" descr="F-LED201 new design">
          <a:extLst>
            <a:ext uri="{FF2B5EF4-FFF2-40B4-BE49-F238E27FC236}">
              <a16:creationId xmlns:a16="http://schemas.microsoft.com/office/drawing/2014/main" id="{1D91C48A-BE7C-4FC1-A0BA-3A0EA770E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86" name="Picture 1347" descr="F-LED201 new design">
          <a:extLst>
            <a:ext uri="{FF2B5EF4-FFF2-40B4-BE49-F238E27FC236}">
              <a16:creationId xmlns:a16="http://schemas.microsoft.com/office/drawing/2014/main" id="{E62A9749-6232-41D0-A345-6CDE86CB8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87" name="Picture 1347" descr="F-LED201 new design">
          <a:extLst>
            <a:ext uri="{FF2B5EF4-FFF2-40B4-BE49-F238E27FC236}">
              <a16:creationId xmlns:a16="http://schemas.microsoft.com/office/drawing/2014/main" id="{C4675C72-D1BF-4A54-B7B1-57DD64507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88" name="Picture 1347" descr="F-LED201 new design">
          <a:extLst>
            <a:ext uri="{FF2B5EF4-FFF2-40B4-BE49-F238E27FC236}">
              <a16:creationId xmlns:a16="http://schemas.microsoft.com/office/drawing/2014/main" id="{C2B2D4CF-9296-402F-925C-219790AE3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89" name="Picture 1347" descr="F-LED201 new design">
          <a:extLst>
            <a:ext uri="{FF2B5EF4-FFF2-40B4-BE49-F238E27FC236}">
              <a16:creationId xmlns:a16="http://schemas.microsoft.com/office/drawing/2014/main" id="{63D4522E-A0B4-4EB2-86F4-1C336E995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90" name="Picture 1347" descr="F-LED201 new design">
          <a:extLst>
            <a:ext uri="{FF2B5EF4-FFF2-40B4-BE49-F238E27FC236}">
              <a16:creationId xmlns:a16="http://schemas.microsoft.com/office/drawing/2014/main" id="{673A52EE-A126-44C6-90C3-78E0DD98C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91" name="Picture 1347" descr="F-LED201 new design">
          <a:extLst>
            <a:ext uri="{FF2B5EF4-FFF2-40B4-BE49-F238E27FC236}">
              <a16:creationId xmlns:a16="http://schemas.microsoft.com/office/drawing/2014/main" id="{4FEB8BEE-BB2F-45B2-A61F-21BECBEE3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92" name="Picture 1347" descr="F-LED201 new design">
          <a:extLst>
            <a:ext uri="{FF2B5EF4-FFF2-40B4-BE49-F238E27FC236}">
              <a16:creationId xmlns:a16="http://schemas.microsoft.com/office/drawing/2014/main" id="{34FEC083-2A23-4E6F-90E0-33F5F6292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93" name="Picture 1347" descr="F-LED201 new design">
          <a:extLst>
            <a:ext uri="{FF2B5EF4-FFF2-40B4-BE49-F238E27FC236}">
              <a16:creationId xmlns:a16="http://schemas.microsoft.com/office/drawing/2014/main" id="{92A583A8-1B29-493E-B1BB-F3704E1AB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94" name="Picture 1347" descr="F-LED201 new design">
          <a:extLst>
            <a:ext uri="{FF2B5EF4-FFF2-40B4-BE49-F238E27FC236}">
              <a16:creationId xmlns:a16="http://schemas.microsoft.com/office/drawing/2014/main" id="{A71F2ABF-CF40-4171-95F0-F11D358AF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95" name="Picture 1347" descr="F-LED201 new design">
          <a:extLst>
            <a:ext uri="{FF2B5EF4-FFF2-40B4-BE49-F238E27FC236}">
              <a16:creationId xmlns:a16="http://schemas.microsoft.com/office/drawing/2014/main" id="{12B3397D-C958-4500-94A0-AD1A6A98E6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96" name="Picture 1347" descr="F-LED201 new design">
          <a:extLst>
            <a:ext uri="{FF2B5EF4-FFF2-40B4-BE49-F238E27FC236}">
              <a16:creationId xmlns:a16="http://schemas.microsoft.com/office/drawing/2014/main" id="{DB55011D-E5E3-4797-A05D-957633FA41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97" name="Picture 1347" descr="F-LED201 new design">
          <a:extLst>
            <a:ext uri="{FF2B5EF4-FFF2-40B4-BE49-F238E27FC236}">
              <a16:creationId xmlns:a16="http://schemas.microsoft.com/office/drawing/2014/main" id="{2A631031-F766-45E3-82F2-476EADD49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98" name="Picture 1347" descr="F-LED201 new design">
          <a:extLst>
            <a:ext uri="{FF2B5EF4-FFF2-40B4-BE49-F238E27FC236}">
              <a16:creationId xmlns:a16="http://schemas.microsoft.com/office/drawing/2014/main" id="{EB8A5B80-05D1-4D01-A528-29A770D113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899" name="Picture 1347" descr="F-LED201 new design">
          <a:extLst>
            <a:ext uri="{FF2B5EF4-FFF2-40B4-BE49-F238E27FC236}">
              <a16:creationId xmlns:a16="http://schemas.microsoft.com/office/drawing/2014/main" id="{B2B34AEB-D3FD-44A7-9478-DE95F146D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00" name="Picture 1347" descr="F-LED201 new design">
          <a:extLst>
            <a:ext uri="{FF2B5EF4-FFF2-40B4-BE49-F238E27FC236}">
              <a16:creationId xmlns:a16="http://schemas.microsoft.com/office/drawing/2014/main" id="{1E325ABC-D20F-4CDE-8D15-8554ED2B63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01" name="Picture 1347" descr="F-LED201 new design">
          <a:extLst>
            <a:ext uri="{FF2B5EF4-FFF2-40B4-BE49-F238E27FC236}">
              <a16:creationId xmlns:a16="http://schemas.microsoft.com/office/drawing/2014/main" id="{B12D1476-DEAC-43B0-AB78-3EFC46749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02" name="Picture 1347" descr="F-LED201 new design">
          <a:extLst>
            <a:ext uri="{FF2B5EF4-FFF2-40B4-BE49-F238E27FC236}">
              <a16:creationId xmlns:a16="http://schemas.microsoft.com/office/drawing/2014/main" id="{94351721-77A3-44DA-ADC3-6E76BC6619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03" name="Picture 1347" descr="F-LED201 new design">
          <a:extLst>
            <a:ext uri="{FF2B5EF4-FFF2-40B4-BE49-F238E27FC236}">
              <a16:creationId xmlns:a16="http://schemas.microsoft.com/office/drawing/2014/main" id="{3195EC7A-1B1C-4999-BDBE-9D6840485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04" name="Picture 1347" descr="F-LED201 new design">
          <a:extLst>
            <a:ext uri="{FF2B5EF4-FFF2-40B4-BE49-F238E27FC236}">
              <a16:creationId xmlns:a16="http://schemas.microsoft.com/office/drawing/2014/main" id="{FE165C55-E41A-4973-B29C-C1EDA2E91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05" name="Picture 1347" descr="F-LED201 new design">
          <a:extLst>
            <a:ext uri="{FF2B5EF4-FFF2-40B4-BE49-F238E27FC236}">
              <a16:creationId xmlns:a16="http://schemas.microsoft.com/office/drawing/2014/main" id="{6C937B38-2945-43BE-869D-DA2B663C9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06" name="Picture 1347" descr="F-LED201 new design">
          <a:extLst>
            <a:ext uri="{FF2B5EF4-FFF2-40B4-BE49-F238E27FC236}">
              <a16:creationId xmlns:a16="http://schemas.microsoft.com/office/drawing/2014/main" id="{9279F64F-A9B1-4FC1-A020-ECC13B57A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07" name="Picture 1347" descr="F-LED201 new design">
          <a:extLst>
            <a:ext uri="{FF2B5EF4-FFF2-40B4-BE49-F238E27FC236}">
              <a16:creationId xmlns:a16="http://schemas.microsoft.com/office/drawing/2014/main" id="{2E6BD0DE-A6AE-4579-A1CB-05B9D2D58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08" name="Picture 1347" descr="F-LED201 new design">
          <a:extLst>
            <a:ext uri="{FF2B5EF4-FFF2-40B4-BE49-F238E27FC236}">
              <a16:creationId xmlns:a16="http://schemas.microsoft.com/office/drawing/2014/main" id="{A2A994D6-A7FC-447D-9886-ECFB0A958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09" name="Picture 1347" descr="F-LED201 new design">
          <a:extLst>
            <a:ext uri="{FF2B5EF4-FFF2-40B4-BE49-F238E27FC236}">
              <a16:creationId xmlns:a16="http://schemas.microsoft.com/office/drawing/2014/main" id="{B3657990-2563-4176-8842-E2446B007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10" name="Picture 1347" descr="F-LED201 new design">
          <a:extLst>
            <a:ext uri="{FF2B5EF4-FFF2-40B4-BE49-F238E27FC236}">
              <a16:creationId xmlns:a16="http://schemas.microsoft.com/office/drawing/2014/main" id="{66DB0278-4588-4C78-97F8-21CAAD9FA1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11" name="Picture 1347" descr="F-LED201 new design">
          <a:extLst>
            <a:ext uri="{FF2B5EF4-FFF2-40B4-BE49-F238E27FC236}">
              <a16:creationId xmlns:a16="http://schemas.microsoft.com/office/drawing/2014/main" id="{2987E225-BC1F-41C0-9031-BEEF4FEB1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12" name="Picture 1347" descr="F-LED201 new design">
          <a:extLst>
            <a:ext uri="{FF2B5EF4-FFF2-40B4-BE49-F238E27FC236}">
              <a16:creationId xmlns:a16="http://schemas.microsoft.com/office/drawing/2014/main" id="{B1974B97-1BD5-4880-82C3-FD46E157F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13" name="Picture 1347" descr="F-LED201 new design">
          <a:extLst>
            <a:ext uri="{FF2B5EF4-FFF2-40B4-BE49-F238E27FC236}">
              <a16:creationId xmlns:a16="http://schemas.microsoft.com/office/drawing/2014/main" id="{878E558B-A40D-420A-8E11-7E56A33042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14" name="Picture 1347" descr="F-LED201 new design">
          <a:extLst>
            <a:ext uri="{FF2B5EF4-FFF2-40B4-BE49-F238E27FC236}">
              <a16:creationId xmlns:a16="http://schemas.microsoft.com/office/drawing/2014/main" id="{FDB1B5ED-49C5-4A37-AAFC-E7DA961D4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15" name="Picture 1347" descr="F-LED201 new design">
          <a:extLst>
            <a:ext uri="{FF2B5EF4-FFF2-40B4-BE49-F238E27FC236}">
              <a16:creationId xmlns:a16="http://schemas.microsoft.com/office/drawing/2014/main" id="{795031C2-A4B4-4971-9716-23205944F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16" name="Picture 1347" descr="F-LED201 new design">
          <a:extLst>
            <a:ext uri="{FF2B5EF4-FFF2-40B4-BE49-F238E27FC236}">
              <a16:creationId xmlns:a16="http://schemas.microsoft.com/office/drawing/2014/main" id="{3DF34AD3-7669-4ED5-B20E-36C5968ED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17" name="Picture 1347" descr="F-LED201 new design">
          <a:extLst>
            <a:ext uri="{FF2B5EF4-FFF2-40B4-BE49-F238E27FC236}">
              <a16:creationId xmlns:a16="http://schemas.microsoft.com/office/drawing/2014/main" id="{0FB44217-BBBA-45A9-9AC1-AC24A7166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18" name="Picture 1347" descr="F-LED201 new design">
          <a:extLst>
            <a:ext uri="{FF2B5EF4-FFF2-40B4-BE49-F238E27FC236}">
              <a16:creationId xmlns:a16="http://schemas.microsoft.com/office/drawing/2014/main" id="{5BB18069-3856-433B-ABF2-04E0A9154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19" name="Picture 1347" descr="F-LED201 new design">
          <a:extLst>
            <a:ext uri="{FF2B5EF4-FFF2-40B4-BE49-F238E27FC236}">
              <a16:creationId xmlns:a16="http://schemas.microsoft.com/office/drawing/2014/main" id="{A94D06E1-A77F-4103-A7AB-F58C006C1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20" name="Picture 1347" descr="F-LED201 new design">
          <a:extLst>
            <a:ext uri="{FF2B5EF4-FFF2-40B4-BE49-F238E27FC236}">
              <a16:creationId xmlns:a16="http://schemas.microsoft.com/office/drawing/2014/main" id="{AA9ABB1B-1F5D-4162-86B7-9811DC011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21" name="Picture 1347" descr="F-LED201 new design">
          <a:extLst>
            <a:ext uri="{FF2B5EF4-FFF2-40B4-BE49-F238E27FC236}">
              <a16:creationId xmlns:a16="http://schemas.microsoft.com/office/drawing/2014/main" id="{9F83AA8E-9C75-4D7C-A736-4F5F4E65B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22" name="Picture 1347" descr="F-LED201 new design">
          <a:extLst>
            <a:ext uri="{FF2B5EF4-FFF2-40B4-BE49-F238E27FC236}">
              <a16:creationId xmlns:a16="http://schemas.microsoft.com/office/drawing/2014/main" id="{007CAD5C-5AE2-49FD-98B0-759E2F080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23" name="Picture 1347" descr="F-LED201 new design">
          <a:extLst>
            <a:ext uri="{FF2B5EF4-FFF2-40B4-BE49-F238E27FC236}">
              <a16:creationId xmlns:a16="http://schemas.microsoft.com/office/drawing/2014/main" id="{C9B43576-91B1-4180-9FDC-CEF8AE3FC1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24" name="Picture 1347" descr="F-LED201 new design">
          <a:extLst>
            <a:ext uri="{FF2B5EF4-FFF2-40B4-BE49-F238E27FC236}">
              <a16:creationId xmlns:a16="http://schemas.microsoft.com/office/drawing/2014/main" id="{D5EE7E6B-2175-4172-BF0C-47039D18B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25" name="Picture 1347" descr="F-LED201 new design">
          <a:extLst>
            <a:ext uri="{FF2B5EF4-FFF2-40B4-BE49-F238E27FC236}">
              <a16:creationId xmlns:a16="http://schemas.microsoft.com/office/drawing/2014/main" id="{B1449E0B-DCF2-44C5-9290-3B9B4A1C4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26" name="Picture 1347" descr="F-LED201 new design">
          <a:extLst>
            <a:ext uri="{FF2B5EF4-FFF2-40B4-BE49-F238E27FC236}">
              <a16:creationId xmlns:a16="http://schemas.microsoft.com/office/drawing/2014/main" id="{25F5E353-15F7-4D91-87F4-1DA7DEB50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27" name="Picture 1347" descr="F-LED201 new design">
          <a:extLst>
            <a:ext uri="{FF2B5EF4-FFF2-40B4-BE49-F238E27FC236}">
              <a16:creationId xmlns:a16="http://schemas.microsoft.com/office/drawing/2014/main" id="{BA74BC59-7189-401D-ADAD-5B287BD78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28" name="Picture 1347" descr="F-LED201 new design">
          <a:extLst>
            <a:ext uri="{FF2B5EF4-FFF2-40B4-BE49-F238E27FC236}">
              <a16:creationId xmlns:a16="http://schemas.microsoft.com/office/drawing/2014/main" id="{9AEAA36E-584E-4101-9CFC-50C07A07D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29" name="Picture 1347" descr="F-LED201 new design">
          <a:extLst>
            <a:ext uri="{FF2B5EF4-FFF2-40B4-BE49-F238E27FC236}">
              <a16:creationId xmlns:a16="http://schemas.microsoft.com/office/drawing/2014/main" id="{5AD5F724-BECE-4299-ACF0-964B90392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30" name="Picture 1347" descr="F-LED201 new design">
          <a:extLst>
            <a:ext uri="{FF2B5EF4-FFF2-40B4-BE49-F238E27FC236}">
              <a16:creationId xmlns:a16="http://schemas.microsoft.com/office/drawing/2014/main" id="{E607C50C-1041-4E6B-9317-70909B33B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31" name="Picture 1347" descr="F-LED201 new design">
          <a:extLst>
            <a:ext uri="{FF2B5EF4-FFF2-40B4-BE49-F238E27FC236}">
              <a16:creationId xmlns:a16="http://schemas.microsoft.com/office/drawing/2014/main" id="{CD90414A-FDDB-4940-8647-F997FDA9A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32" name="Picture 1347" descr="F-LED201 new design">
          <a:extLst>
            <a:ext uri="{FF2B5EF4-FFF2-40B4-BE49-F238E27FC236}">
              <a16:creationId xmlns:a16="http://schemas.microsoft.com/office/drawing/2014/main" id="{BB0AF73F-CC05-49ED-8A91-56748F0FB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33" name="Picture 1347" descr="F-LED201 new design">
          <a:extLst>
            <a:ext uri="{FF2B5EF4-FFF2-40B4-BE49-F238E27FC236}">
              <a16:creationId xmlns:a16="http://schemas.microsoft.com/office/drawing/2014/main" id="{06804C5D-A466-461D-96AC-DBC1A5CFE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34" name="Picture 1347" descr="F-LED201 new design">
          <a:extLst>
            <a:ext uri="{FF2B5EF4-FFF2-40B4-BE49-F238E27FC236}">
              <a16:creationId xmlns:a16="http://schemas.microsoft.com/office/drawing/2014/main" id="{5AB0E4C9-1189-4C93-9680-195068359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35" name="Picture 1347" descr="F-LED201 new design">
          <a:extLst>
            <a:ext uri="{FF2B5EF4-FFF2-40B4-BE49-F238E27FC236}">
              <a16:creationId xmlns:a16="http://schemas.microsoft.com/office/drawing/2014/main" id="{9CA24178-50D9-456E-AB15-763E5FC28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36" name="Picture 1347" descr="F-LED201 new design">
          <a:extLst>
            <a:ext uri="{FF2B5EF4-FFF2-40B4-BE49-F238E27FC236}">
              <a16:creationId xmlns:a16="http://schemas.microsoft.com/office/drawing/2014/main" id="{85CA69DF-B60C-4E8B-AB7C-A44688538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37" name="Picture 1347" descr="F-LED201 new design">
          <a:extLst>
            <a:ext uri="{FF2B5EF4-FFF2-40B4-BE49-F238E27FC236}">
              <a16:creationId xmlns:a16="http://schemas.microsoft.com/office/drawing/2014/main" id="{5B26CC46-1263-41AD-AFF1-2CAB9F27A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38" name="Picture 1347" descr="F-LED201 new design">
          <a:extLst>
            <a:ext uri="{FF2B5EF4-FFF2-40B4-BE49-F238E27FC236}">
              <a16:creationId xmlns:a16="http://schemas.microsoft.com/office/drawing/2014/main" id="{2DBA1E21-3196-476C-9F78-024C65A6E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39" name="Picture 1347" descr="F-LED201 new design">
          <a:extLst>
            <a:ext uri="{FF2B5EF4-FFF2-40B4-BE49-F238E27FC236}">
              <a16:creationId xmlns:a16="http://schemas.microsoft.com/office/drawing/2014/main" id="{72D37177-6868-41D1-8297-01BAEA4DC7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40" name="Picture 1347" descr="F-LED201 new design">
          <a:extLst>
            <a:ext uri="{FF2B5EF4-FFF2-40B4-BE49-F238E27FC236}">
              <a16:creationId xmlns:a16="http://schemas.microsoft.com/office/drawing/2014/main" id="{066BFFA9-EB62-4C66-93C1-B83517EDD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41" name="Picture 1347" descr="F-LED201 new design">
          <a:extLst>
            <a:ext uri="{FF2B5EF4-FFF2-40B4-BE49-F238E27FC236}">
              <a16:creationId xmlns:a16="http://schemas.microsoft.com/office/drawing/2014/main" id="{513FD1C9-5752-4FC1-8241-DC9CBF6D97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42" name="Picture 1347" descr="F-LED201 new design">
          <a:extLst>
            <a:ext uri="{FF2B5EF4-FFF2-40B4-BE49-F238E27FC236}">
              <a16:creationId xmlns:a16="http://schemas.microsoft.com/office/drawing/2014/main" id="{F171928C-9B1C-4996-8285-BAED17D39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43" name="Picture 1347" descr="F-LED201 new design">
          <a:extLst>
            <a:ext uri="{FF2B5EF4-FFF2-40B4-BE49-F238E27FC236}">
              <a16:creationId xmlns:a16="http://schemas.microsoft.com/office/drawing/2014/main" id="{54D711A4-51AE-4508-9745-CB951B020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44" name="Picture 1347" descr="F-LED201 new design">
          <a:extLst>
            <a:ext uri="{FF2B5EF4-FFF2-40B4-BE49-F238E27FC236}">
              <a16:creationId xmlns:a16="http://schemas.microsoft.com/office/drawing/2014/main" id="{B2F079B6-EBEF-48EC-B1D6-977F20DE0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45" name="Picture 1347" descr="F-LED201 new design">
          <a:extLst>
            <a:ext uri="{FF2B5EF4-FFF2-40B4-BE49-F238E27FC236}">
              <a16:creationId xmlns:a16="http://schemas.microsoft.com/office/drawing/2014/main" id="{79D6F546-30C0-47BF-A077-E7DA4FAC1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46" name="Picture 1347" descr="F-LED201 new design">
          <a:extLst>
            <a:ext uri="{FF2B5EF4-FFF2-40B4-BE49-F238E27FC236}">
              <a16:creationId xmlns:a16="http://schemas.microsoft.com/office/drawing/2014/main" id="{6866EEC0-EBA6-4DEC-B928-9E91DA009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47" name="Picture 1347" descr="F-LED201 new design">
          <a:extLst>
            <a:ext uri="{FF2B5EF4-FFF2-40B4-BE49-F238E27FC236}">
              <a16:creationId xmlns:a16="http://schemas.microsoft.com/office/drawing/2014/main" id="{570B32B9-63FB-4BB9-BC5D-DFB66B222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48" name="Picture 1347" descr="F-LED201 new design">
          <a:extLst>
            <a:ext uri="{FF2B5EF4-FFF2-40B4-BE49-F238E27FC236}">
              <a16:creationId xmlns:a16="http://schemas.microsoft.com/office/drawing/2014/main" id="{238E74AD-305A-4474-9618-1BADD2A00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49" name="Picture 1347" descr="F-LED201 new design">
          <a:extLst>
            <a:ext uri="{FF2B5EF4-FFF2-40B4-BE49-F238E27FC236}">
              <a16:creationId xmlns:a16="http://schemas.microsoft.com/office/drawing/2014/main" id="{4EB1D1E1-2F67-4151-8B92-9CC3A48AD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50" name="Picture 1347" descr="F-LED201 new design">
          <a:extLst>
            <a:ext uri="{FF2B5EF4-FFF2-40B4-BE49-F238E27FC236}">
              <a16:creationId xmlns:a16="http://schemas.microsoft.com/office/drawing/2014/main" id="{4237EC3D-D916-40BB-B100-F95AD0616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51" name="Picture 1347" descr="F-LED201 new design">
          <a:extLst>
            <a:ext uri="{FF2B5EF4-FFF2-40B4-BE49-F238E27FC236}">
              <a16:creationId xmlns:a16="http://schemas.microsoft.com/office/drawing/2014/main" id="{A35AE686-5512-4507-A85C-58D0B31725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52" name="Picture 1347" descr="F-LED201 new design">
          <a:extLst>
            <a:ext uri="{FF2B5EF4-FFF2-40B4-BE49-F238E27FC236}">
              <a16:creationId xmlns:a16="http://schemas.microsoft.com/office/drawing/2014/main" id="{37E20BDF-1770-41C3-9D27-66788FAE3C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53" name="Picture 1347" descr="F-LED201 new design">
          <a:extLst>
            <a:ext uri="{FF2B5EF4-FFF2-40B4-BE49-F238E27FC236}">
              <a16:creationId xmlns:a16="http://schemas.microsoft.com/office/drawing/2014/main" id="{83824220-B53D-46EA-8881-E2857158F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54" name="Picture 1347" descr="F-LED201 new design">
          <a:extLst>
            <a:ext uri="{FF2B5EF4-FFF2-40B4-BE49-F238E27FC236}">
              <a16:creationId xmlns:a16="http://schemas.microsoft.com/office/drawing/2014/main" id="{5DF30466-CD21-4569-B369-F64280454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55" name="Picture 1347" descr="F-LED201 new design">
          <a:extLst>
            <a:ext uri="{FF2B5EF4-FFF2-40B4-BE49-F238E27FC236}">
              <a16:creationId xmlns:a16="http://schemas.microsoft.com/office/drawing/2014/main" id="{D068F9D6-27C3-4E9A-AA54-54455904FE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56" name="Picture 1347" descr="F-LED201 new design">
          <a:extLst>
            <a:ext uri="{FF2B5EF4-FFF2-40B4-BE49-F238E27FC236}">
              <a16:creationId xmlns:a16="http://schemas.microsoft.com/office/drawing/2014/main" id="{0FA1D4B1-CA57-4863-8F31-A5CA99A63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57" name="Picture 1347" descr="F-LED201 new design">
          <a:extLst>
            <a:ext uri="{FF2B5EF4-FFF2-40B4-BE49-F238E27FC236}">
              <a16:creationId xmlns:a16="http://schemas.microsoft.com/office/drawing/2014/main" id="{AA235BE3-5C71-4078-B682-AC58C8360E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58" name="Picture 1347" descr="F-LED201 new design">
          <a:extLst>
            <a:ext uri="{FF2B5EF4-FFF2-40B4-BE49-F238E27FC236}">
              <a16:creationId xmlns:a16="http://schemas.microsoft.com/office/drawing/2014/main" id="{8739DD30-05A4-43CC-8B5B-CD0C31883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59" name="Picture 1347" descr="F-LED201 new design">
          <a:extLst>
            <a:ext uri="{FF2B5EF4-FFF2-40B4-BE49-F238E27FC236}">
              <a16:creationId xmlns:a16="http://schemas.microsoft.com/office/drawing/2014/main" id="{37B7F040-377B-44C9-81CA-BB7EAE6B6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60" name="Picture 1347" descr="F-LED201 new design">
          <a:extLst>
            <a:ext uri="{FF2B5EF4-FFF2-40B4-BE49-F238E27FC236}">
              <a16:creationId xmlns:a16="http://schemas.microsoft.com/office/drawing/2014/main" id="{6D19F27F-6A78-44D6-8E95-902521CB7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61" name="Picture 1347" descr="F-LED201 new design">
          <a:extLst>
            <a:ext uri="{FF2B5EF4-FFF2-40B4-BE49-F238E27FC236}">
              <a16:creationId xmlns:a16="http://schemas.microsoft.com/office/drawing/2014/main" id="{550F511E-045C-43E9-AB45-6C743964E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62" name="Picture 1347" descr="F-LED201 new design">
          <a:extLst>
            <a:ext uri="{FF2B5EF4-FFF2-40B4-BE49-F238E27FC236}">
              <a16:creationId xmlns:a16="http://schemas.microsoft.com/office/drawing/2014/main" id="{5D1F0EFC-53A1-4019-9BC2-D7C686491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63" name="Picture 1347" descr="F-LED201 new design">
          <a:extLst>
            <a:ext uri="{FF2B5EF4-FFF2-40B4-BE49-F238E27FC236}">
              <a16:creationId xmlns:a16="http://schemas.microsoft.com/office/drawing/2014/main" id="{0DA55C5B-E018-4AC2-92B1-418849CF0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64" name="Picture 1347" descr="F-LED201 new design">
          <a:extLst>
            <a:ext uri="{FF2B5EF4-FFF2-40B4-BE49-F238E27FC236}">
              <a16:creationId xmlns:a16="http://schemas.microsoft.com/office/drawing/2014/main" id="{ED6A7092-FAA4-4518-BF14-BBA3DDA2B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65" name="Picture 1347" descr="F-LED201 new design">
          <a:extLst>
            <a:ext uri="{FF2B5EF4-FFF2-40B4-BE49-F238E27FC236}">
              <a16:creationId xmlns:a16="http://schemas.microsoft.com/office/drawing/2014/main" id="{B6403BD1-F948-4A2E-B0D7-DA6810FADF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66" name="Picture 1347" descr="F-LED201 new design">
          <a:extLst>
            <a:ext uri="{FF2B5EF4-FFF2-40B4-BE49-F238E27FC236}">
              <a16:creationId xmlns:a16="http://schemas.microsoft.com/office/drawing/2014/main" id="{3CE71E73-6B20-4A5D-8C3D-6447893346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67" name="Picture 1347" descr="F-LED201 new design">
          <a:extLst>
            <a:ext uri="{FF2B5EF4-FFF2-40B4-BE49-F238E27FC236}">
              <a16:creationId xmlns:a16="http://schemas.microsoft.com/office/drawing/2014/main" id="{ADD46935-4F35-4530-A40F-BA8B67A74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68" name="Picture 1347" descr="F-LED201 new design">
          <a:extLst>
            <a:ext uri="{FF2B5EF4-FFF2-40B4-BE49-F238E27FC236}">
              <a16:creationId xmlns:a16="http://schemas.microsoft.com/office/drawing/2014/main" id="{6A702129-8DC0-4999-9D39-D17720099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69" name="Picture 1347" descr="F-LED201 new design">
          <a:extLst>
            <a:ext uri="{FF2B5EF4-FFF2-40B4-BE49-F238E27FC236}">
              <a16:creationId xmlns:a16="http://schemas.microsoft.com/office/drawing/2014/main" id="{4B55E599-8F12-4F26-946B-26DA7582F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70" name="Picture 1347" descr="F-LED201 new design">
          <a:extLst>
            <a:ext uri="{FF2B5EF4-FFF2-40B4-BE49-F238E27FC236}">
              <a16:creationId xmlns:a16="http://schemas.microsoft.com/office/drawing/2014/main" id="{35573EB3-35BC-4F74-B92C-F1E84C067E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71" name="Picture 1347" descr="F-LED201 new design">
          <a:extLst>
            <a:ext uri="{FF2B5EF4-FFF2-40B4-BE49-F238E27FC236}">
              <a16:creationId xmlns:a16="http://schemas.microsoft.com/office/drawing/2014/main" id="{A2F8A7CD-AABE-4CA4-9CFB-2EE48B86D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72" name="Picture 1347" descr="F-LED201 new design">
          <a:extLst>
            <a:ext uri="{FF2B5EF4-FFF2-40B4-BE49-F238E27FC236}">
              <a16:creationId xmlns:a16="http://schemas.microsoft.com/office/drawing/2014/main" id="{7DA07804-26E4-4FFA-9D8D-B5E3631BD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73" name="Picture 1347" descr="F-LED201 new design">
          <a:extLst>
            <a:ext uri="{FF2B5EF4-FFF2-40B4-BE49-F238E27FC236}">
              <a16:creationId xmlns:a16="http://schemas.microsoft.com/office/drawing/2014/main" id="{7B7D7526-E65F-46F7-8F48-F182EAFF1B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74" name="Picture 1347" descr="F-LED201 new design">
          <a:extLst>
            <a:ext uri="{FF2B5EF4-FFF2-40B4-BE49-F238E27FC236}">
              <a16:creationId xmlns:a16="http://schemas.microsoft.com/office/drawing/2014/main" id="{EAFA3F35-6DF7-4AC0-BB1F-BB7E0F651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75" name="Picture 1347" descr="F-LED201 new design">
          <a:extLst>
            <a:ext uri="{FF2B5EF4-FFF2-40B4-BE49-F238E27FC236}">
              <a16:creationId xmlns:a16="http://schemas.microsoft.com/office/drawing/2014/main" id="{4B11E794-6E58-47F7-92BD-50E1F3D358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76" name="Picture 1347" descr="F-LED201 new design">
          <a:extLst>
            <a:ext uri="{FF2B5EF4-FFF2-40B4-BE49-F238E27FC236}">
              <a16:creationId xmlns:a16="http://schemas.microsoft.com/office/drawing/2014/main" id="{866F115E-6D3A-4DCC-83AB-84AF54B0A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77" name="Picture 1347" descr="F-LED201 new design">
          <a:extLst>
            <a:ext uri="{FF2B5EF4-FFF2-40B4-BE49-F238E27FC236}">
              <a16:creationId xmlns:a16="http://schemas.microsoft.com/office/drawing/2014/main" id="{A975FBBE-272C-4906-9ECC-7AED5BFEDC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78" name="Picture 1347" descr="F-LED201 new design">
          <a:extLst>
            <a:ext uri="{FF2B5EF4-FFF2-40B4-BE49-F238E27FC236}">
              <a16:creationId xmlns:a16="http://schemas.microsoft.com/office/drawing/2014/main" id="{B3C8D53D-9D45-49BE-A133-D5AEFC94E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79" name="Picture 1347" descr="F-LED201 new design">
          <a:extLst>
            <a:ext uri="{FF2B5EF4-FFF2-40B4-BE49-F238E27FC236}">
              <a16:creationId xmlns:a16="http://schemas.microsoft.com/office/drawing/2014/main" id="{C7E6532E-227C-45C6-B392-0D30C4509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80" name="Picture 1347" descr="F-LED201 new design">
          <a:extLst>
            <a:ext uri="{FF2B5EF4-FFF2-40B4-BE49-F238E27FC236}">
              <a16:creationId xmlns:a16="http://schemas.microsoft.com/office/drawing/2014/main" id="{F23813F1-A51B-437D-9B66-5E77740E1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81" name="Picture 1347" descr="F-LED201 new design">
          <a:extLst>
            <a:ext uri="{FF2B5EF4-FFF2-40B4-BE49-F238E27FC236}">
              <a16:creationId xmlns:a16="http://schemas.microsoft.com/office/drawing/2014/main" id="{887EA7D5-8FF1-46D6-8929-EE13F66DB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82" name="Picture 1347" descr="F-LED201 new design">
          <a:extLst>
            <a:ext uri="{FF2B5EF4-FFF2-40B4-BE49-F238E27FC236}">
              <a16:creationId xmlns:a16="http://schemas.microsoft.com/office/drawing/2014/main" id="{3A8758A2-1B67-43E5-A182-EA56465E6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83" name="Picture 1347" descr="F-LED201 new design">
          <a:extLst>
            <a:ext uri="{FF2B5EF4-FFF2-40B4-BE49-F238E27FC236}">
              <a16:creationId xmlns:a16="http://schemas.microsoft.com/office/drawing/2014/main" id="{4BF696E7-7E8A-4DEB-92DC-5D8C7DF01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84" name="Picture 1347" descr="F-LED201 new design">
          <a:extLst>
            <a:ext uri="{FF2B5EF4-FFF2-40B4-BE49-F238E27FC236}">
              <a16:creationId xmlns:a16="http://schemas.microsoft.com/office/drawing/2014/main" id="{4689DAE8-6983-4AA3-AF6B-F737B418A2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85" name="Picture 1347" descr="F-LED201 new design">
          <a:extLst>
            <a:ext uri="{FF2B5EF4-FFF2-40B4-BE49-F238E27FC236}">
              <a16:creationId xmlns:a16="http://schemas.microsoft.com/office/drawing/2014/main" id="{449A5C59-81D0-445B-B50E-9C698DD9B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86" name="Picture 1347" descr="F-LED201 new design">
          <a:extLst>
            <a:ext uri="{FF2B5EF4-FFF2-40B4-BE49-F238E27FC236}">
              <a16:creationId xmlns:a16="http://schemas.microsoft.com/office/drawing/2014/main" id="{45B389BD-278B-471E-9EF0-D7A644BCAA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87" name="Picture 1347" descr="F-LED201 new design">
          <a:extLst>
            <a:ext uri="{FF2B5EF4-FFF2-40B4-BE49-F238E27FC236}">
              <a16:creationId xmlns:a16="http://schemas.microsoft.com/office/drawing/2014/main" id="{4275C0EC-52FF-4CFB-A588-B14DCFF361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88" name="Picture 1347" descr="F-LED201 new design">
          <a:extLst>
            <a:ext uri="{FF2B5EF4-FFF2-40B4-BE49-F238E27FC236}">
              <a16:creationId xmlns:a16="http://schemas.microsoft.com/office/drawing/2014/main" id="{4922C4BD-CF9F-4212-9239-83B8C758A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89" name="Picture 1347" descr="F-LED201 new design">
          <a:extLst>
            <a:ext uri="{FF2B5EF4-FFF2-40B4-BE49-F238E27FC236}">
              <a16:creationId xmlns:a16="http://schemas.microsoft.com/office/drawing/2014/main" id="{8545BA47-2DC8-4C8A-AB04-C65BC42D07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90" name="Picture 1347" descr="F-LED201 new design">
          <a:extLst>
            <a:ext uri="{FF2B5EF4-FFF2-40B4-BE49-F238E27FC236}">
              <a16:creationId xmlns:a16="http://schemas.microsoft.com/office/drawing/2014/main" id="{871E8739-744E-41DF-8CAB-E5697039C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91" name="Picture 1347" descr="F-LED201 new design">
          <a:extLst>
            <a:ext uri="{FF2B5EF4-FFF2-40B4-BE49-F238E27FC236}">
              <a16:creationId xmlns:a16="http://schemas.microsoft.com/office/drawing/2014/main" id="{F7CD2B49-F49E-4C10-901F-EEBA80C5D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92" name="Picture 1347" descr="F-LED201 new design">
          <a:extLst>
            <a:ext uri="{FF2B5EF4-FFF2-40B4-BE49-F238E27FC236}">
              <a16:creationId xmlns:a16="http://schemas.microsoft.com/office/drawing/2014/main" id="{A6CA3D82-6D09-4141-B1CC-A62651DA5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93" name="Picture 1347" descr="F-LED201 new design">
          <a:extLst>
            <a:ext uri="{FF2B5EF4-FFF2-40B4-BE49-F238E27FC236}">
              <a16:creationId xmlns:a16="http://schemas.microsoft.com/office/drawing/2014/main" id="{18D8E973-CDB0-4ECD-9B94-3C52B4370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94" name="Picture 1347" descr="F-LED201 new design">
          <a:extLst>
            <a:ext uri="{FF2B5EF4-FFF2-40B4-BE49-F238E27FC236}">
              <a16:creationId xmlns:a16="http://schemas.microsoft.com/office/drawing/2014/main" id="{15154173-F04B-4E48-B53A-9DEA0E328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95" name="Picture 1347" descr="F-LED201 new design">
          <a:extLst>
            <a:ext uri="{FF2B5EF4-FFF2-40B4-BE49-F238E27FC236}">
              <a16:creationId xmlns:a16="http://schemas.microsoft.com/office/drawing/2014/main" id="{A9E14116-620F-4A13-9CE2-EE3C60D0D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96" name="Picture 1347" descr="F-LED201 new design">
          <a:extLst>
            <a:ext uri="{FF2B5EF4-FFF2-40B4-BE49-F238E27FC236}">
              <a16:creationId xmlns:a16="http://schemas.microsoft.com/office/drawing/2014/main" id="{6C2D2762-FA57-4F93-B7C4-955EB67A5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97" name="Picture 1347" descr="F-LED201 new design">
          <a:extLst>
            <a:ext uri="{FF2B5EF4-FFF2-40B4-BE49-F238E27FC236}">
              <a16:creationId xmlns:a16="http://schemas.microsoft.com/office/drawing/2014/main" id="{C456A970-0965-456B-A00E-A1C3210B1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98" name="Picture 1347" descr="F-LED201 new design">
          <a:extLst>
            <a:ext uri="{FF2B5EF4-FFF2-40B4-BE49-F238E27FC236}">
              <a16:creationId xmlns:a16="http://schemas.microsoft.com/office/drawing/2014/main" id="{6E48680D-8720-4044-A2AC-BF51A5085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7999" name="Picture 1347" descr="F-LED201 new design">
          <a:extLst>
            <a:ext uri="{FF2B5EF4-FFF2-40B4-BE49-F238E27FC236}">
              <a16:creationId xmlns:a16="http://schemas.microsoft.com/office/drawing/2014/main" id="{72A22C1A-73A0-4F62-8A0A-674CCB425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00" name="Picture 1347" descr="F-LED201 new design">
          <a:extLst>
            <a:ext uri="{FF2B5EF4-FFF2-40B4-BE49-F238E27FC236}">
              <a16:creationId xmlns:a16="http://schemas.microsoft.com/office/drawing/2014/main" id="{2A65E55A-28CD-47EB-882F-A5C2795D05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01" name="Picture 1347" descr="F-LED201 new design">
          <a:extLst>
            <a:ext uri="{FF2B5EF4-FFF2-40B4-BE49-F238E27FC236}">
              <a16:creationId xmlns:a16="http://schemas.microsoft.com/office/drawing/2014/main" id="{B69D9967-5935-4E24-962B-36C7A3F08F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02" name="Picture 1347" descr="F-LED201 new design">
          <a:extLst>
            <a:ext uri="{FF2B5EF4-FFF2-40B4-BE49-F238E27FC236}">
              <a16:creationId xmlns:a16="http://schemas.microsoft.com/office/drawing/2014/main" id="{0209D689-D92B-441E-9109-69B3FDA5DE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03" name="Picture 1347" descr="F-LED201 new design">
          <a:extLst>
            <a:ext uri="{FF2B5EF4-FFF2-40B4-BE49-F238E27FC236}">
              <a16:creationId xmlns:a16="http://schemas.microsoft.com/office/drawing/2014/main" id="{1F93D8CF-EB4C-4E15-AFBF-9924D9457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04" name="Picture 1347" descr="F-LED201 new design">
          <a:extLst>
            <a:ext uri="{FF2B5EF4-FFF2-40B4-BE49-F238E27FC236}">
              <a16:creationId xmlns:a16="http://schemas.microsoft.com/office/drawing/2014/main" id="{756A1875-DBB2-4754-B70A-C04BDBD9D9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05" name="Picture 1347" descr="F-LED201 new design">
          <a:extLst>
            <a:ext uri="{FF2B5EF4-FFF2-40B4-BE49-F238E27FC236}">
              <a16:creationId xmlns:a16="http://schemas.microsoft.com/office/drawing/2014/main" id="{0317351E-AF88-42F6-9BC7-46D75DF6C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06" name="Picture 1347" descr="F-LED201 new design">
          <a:extLst>
            <a:ext uri="{FF2B5EF4-FFF2-40B4-BE49-F238E27FC236}">
              <a16:creationId xmlns:a16="http://schemas.microsoft.com/office/drawing/2014/main" id="{CCCC2D7F-3072-4BBE-8447-9C38D4BC5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07" name="Picture 1347" descr="F-LED201 new design">
          <a:extLst>
            <a:ext uri="{FF2B5EF4-FFF2-40B4-BE49-F238E27FC236}">
              <a16:creationId xmlns:a16="http://schemas.microsoft.com/office/drawing/2014/main" id="{BABA4C54-2983-493A-885F-CACD777B9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08" name="Picture 1347" descr="F-LED201 new design">
          <a:extLst>
            <a:ext uri="{FF2B5EF4-FFF2-40B4-BE49-F238E27FC236}">
              <a16:creationId xmlns:a16="http://schemas.microsoft.com/office/drawing/2014/main" id="{3EE0F1D9-FFA1-44DD-A7F7-AF3D20989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09" name="Picture 1347" descr="F-LED201 new design">
          <a:extLst>
            <a:ext uri="{FF2B5EF4-FFF2-40B4-BE49-F238E27FC236}">
              <a16:creationId xmlns:a16="http://schemas.microsoft.com/office/drawing/2014/main" id="{FD5EC61A-C239-4863-ACEF-1FBB1CED6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10" name="Picture 1347" descr="F-LED201 new design">
          <a:extLst>
            <a:ext uri="{FF2B5EF4-FFF2-40B4-BE49-F238E27FC236}">
              <a16:creationId xmlns:a16="http://schemas.microsoft.com/office/drawing/2014/main" id="{74658EE2-B4EC-4B36-8390-E02C4EE9F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11" name="Picture 1347" descr="F-LED201 new design">
          <a:extLst>
            <a:ext uri="{FF2B5EF4-FFF2-40B4-BE49-F238E27FC236}">
              <a16:creationId xmlns:a16="http://schemas.microsoft.com/office/drawing/2014/main" id="{2C554DCA-71E7-417C-AD8A-4E554E072B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12" name="Picture 1347" descr="F-LED201 new design">
          <a:extLst>
            <a:ext uri="{FF2B5EF4-FFF2-40B4-BE49-F238E27FC236}">
              <a16:creationId xmlns:a16="http://schemas.microsoft.com/office/drawing/2014/main" id="{5F225CCB-FFCD-405A-A002-F989D494E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13" name="Picture 1347" descr="F-LED201 new design">
          <a:extLst>
            <a:ext uri="{FF2B5EF4-FFF2-40B4-BE49-F238E27FC236}">
              <a16:creationId xmlns:a16="http://schemas.microsoft.com/office/drawing/2014/main" id="{E48E0D7C-38B6-4B61-A104-138BC9757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14" name="Picture 1347" descr="F-LED201 new design">
          <a:extLst>
            <a:ext uri="{FF2B5EF4-FFF2-40B4-BE49-F238E27FC236}">
              <a16:creationId xmlns:a16="http://schemas.microsoft.com/office/drawing/2014/main" id="{A7B54176-B5A7-44C1-83DE-BA6262F51A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15" name="Picture 1347" descr="F-LED201 new design">
          <a:extLst>
            <a:ext uri="{FF2B5EF4-FFF2-40B4-BE49-F238E27FC236}">
              <a16:creationId xmlns:a16="http://schemas.microsoft.com/office/drawing/2014/main" id="{A901C80E-54F4-4C6B-8AAF-EF7FAA299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16" name="Picture 1347" descr="F-LED201 new design">
          <a:extLst>
            <a:ext uri="{FF2B5EF4-FFF2-40B4-BE49-F238E27FC236}">
              <a16:creationId xmlns:a16="http://schemas.microsoft.com/office/drawing/2014/main" id="{C90FA4D9-DA0A-4DF4-8EE3-0C09C72FB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17" name="Picture 1347" descr="F-LED201 new design">
          <a:extLst>
            <a:ext uri="{FF2B5EF4-FFF2-40B4-BE49-F238E27FC236}">
              <a16:creationId xmlns:a16="http://schemas.microsoft.com/office/drawing/2014/main" id="{F633D485-8B66-4021-A484-8B181B500B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18" name="Picture 1347" descr="F-LED201 new design">
          <a:extLst>
            <a:ext uri="{FF2B5EF4-FFF2-40B4-BE49-F238E27FC236}">
              <a16:creationId xmlns:a16="http://schemas.microsoft.com/office/drawing/2014/main" id="{3F5664BF-2A43-48F1-9E4D-FC64993C6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19" name="Picture 1347" descr="F-LED201 new design">
          <a:extLst>
            <a:ext uri="{FF2B5EF4-FFF2-40B4-BE49-F238E27FC236}">
              <a16:creationId xmlns:a16="http://schemas.microsoft.com/office/drawing/2014/main" id="{5990DB43-21DE-40F9-90FE-C3AD4CD5D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20" name="Picture 1347" descr="F-LED201 new design">
          <a:extLst>
            <a:ext uri="{FF2B5EF4-FFF2-40B4-BE49-F238E27FC236}">
              <a16:creationId xmlns:a16="http://schemas.microsoft.com/office/drawing/2014/main" id="{47363896-4B81-4B8F-97D7-A11D87973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21" name="Picture 1347" descr="F-LED201 new design">
          <a:extLst>
            <a:ext uri="{FF2B5EF4-FFF2-40B4-BE49-F238E27FC236}">
              <a16:creationId xmlns:a16="http://schemas.microsoft.com/office/drawing/2014/main" id="{2B2FB21C-72D3-4C09-AB85-CDAFE1595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22" name="Picture 1347" descr="F-LED201 new design">
          <a:extLst>
            <a:ext uri="{FF2B5EF4-FFF2-40B4-BE49-F238E27FC236}">
              <a16:creationId xmlns:a16="http://schemas.microsoft.com/office/drawing/2014/main" id="{B4C5DD5E-FB8B-4A7B-B99D-14A2D72BC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23" name="Picture 1347" descr="F-LED201 new design">
          <a:extLst>
            <a:ext uri="{FF2B5EF4-FFF2-40B4-BE49-F238E27FC236}">
              <a16:creationId xmlns:a16="http://schemas.microsoft.com/office/drawing/2014/main" id="{DF169AC6-C0CF-4EEE-BC99-B47F4BA0B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24" name="Picture 1347" descr="F-LED201 new design">
          <a:extLst>
            <a:ext uri="{FF2B5EF4-FFF2-40B4-BE49-F238E27FC236}">
              <a16:creationId xmlns:a16="http://schemas.microsoft.com/office/drawing/2014/main" id="{8BF1E4E8-B29B-4F6D-970A-3BF236942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25" name="Picture 1347" descr="F-LED201 new design">
          <a:extLst>
            <a:ext uri="{FF2B5EF4-FFF2-40B4-BE49-F238E27FC236}">
              <a16:creationId xmlns:a16="http://schemas.microsoft.com/office/drawing/2014/main" id="{6C555103-3DDA-4D26-B044-5B388A36B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26" name="Picture 1347" descr="F-LED201 new design">
          <a:extLst>
            <a:ext uri="{FF2B5EF4-FFF2-40B4-BE49-F238E27FC236}">
              <a16:creationId xmlns:a16="http://schemas.microsoft.com/office/drawing/2014/main" id="{D62DD8BE-9080-4AF6-A491-360D3FBFC8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27" name="Picture 1347" descr="F-LED201 new design">
          <a:extLst>
            <a:ext uri="{FF2B5EF4-FFF2-40B4-BE49-F238E27FC236}">
              <a16:creationId xmlns:a16="http://schemas.microsoft.com/office/drawing/2014/main" id="{86B38EED-59B5-4DD3-9F06-E236D297F7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28" name="Picture 1347" descr="F-LED201 new design">
          <a:extLst>
            <a:ext uri="{FF2B5EF4-FFF2-40B4-BE49-F238E27FC236}">
              <a16:creationId xmlns:a16="http://schemas.microsoft.com/office/drawing/2014/main" id="{37CD4CE7-1253-4C80-A6B6-EAA7E0DA50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29" name="Picture 1347" descr="F-LED201 new design">
          <a:extLst>
            <a:ext uri="{FF2B5EF4-FFF2-40B4-BE49-F238E27FC236}">
              <a16:creationId xmlns:a16="http://schemas.microsoft.com/office/drawing/2014/main" id="{6AC1BDE7-38E0-4ED4-AD93-235CE60E2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30" name="Picture 1347" descr="F-LED201 new design">
          <a:extLst>
            <a:ext uri="{FF2B5EF4-FFF2-40B4-BE49-F238E27FC236}">
              <a16:creationId xmlns:a16="http://schemas.microsoft.com/office/drawing/2014/main" id="{789670C9-4572-40A2-A923-A88A0074E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31" name="Picture 1347" descr="F-LED201 new design">
          <a:extLst>
            <a:ext uri="{FF2B5EF4-FFF2-40B4-BE49-F238E27FC236}">
              <a16:creationId xmlns:a16="http://schemas.microsoft.com/office/drawing/2014/main" id="{C6F2AAEF-539A-41FE-BC3F-995D711986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32" name="Picture 1347" descr="F-LED201 new design">
          <a:extLst>
            <a:ext uri="{FF2B5EF4-FFF2-40B4-BE49-F238E27FC236}">
              <a16:creationId xmlns:a16="http://schemas.microsoft.com/office/drawing/2014/main" id="{D5EBD7BD-FAC6-427F-8C55-622653F54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33" name="Picture 1347" descr="F-LED201 new design">
          <a:extLst>
            <a:ext uri="{FF2B5EF4-FFF2-40B4-BE49-F238E27FC236}">
              <a16:creationId xmlns:a16="http://schemas.microsoft.com/office/drawing/2014/main" id="{DE233640-2B19-4356-BF80-03B2C40F4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34" name="Picture 1347" descr="F-LED201 new design">
          <a:extLst>
            <a:ext uri="{FF2B5EF4-FFF2-40B4-BE49-F238E27FC236}">
              <a16:creationId xmlns:a16="http://schemas.microsoft.com/office/drawing/2014/main" id="{39868D19-3EEA-4BDB-B239-0F6BBC5CE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35" name="Picture 1347" descr="F-LED201 new design">
          <a:extLst>
            <a:ext uri="{FF2B5EF4-FFF2-40B4-BE49-F238E27FC236}">
              <a16:creationId xmlns:a16="http://schemas.microsoft.com/office/drawing/2014/main" id="{20B543BD-C1E1-426B-A532-8D8B3BB32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36" name="Picture 1347" descr="F-LED201 new design">
          <a:extLst>
            <a:ext uri="{FF2B5EF4-FFF2-40B4-BE49-F238E27FC236}">
              <a16:creationId xmlns:a16="http://schemas.microsoft.com/office/drawing/2014/main" id="{8E85F108-F4BA-41A0-A538-212FF187F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37" name="Picture 1347" descr="F-LED201 new design">
          <a:extLst>
            <a:ext uri="{FF2B5EF4-FFF2-40B4-BE49-F238E27FC236}">
              <a16:creationId xmlns:a16="http://schemas.microsoft.com/office/drawing/2014/main" id="{22F90F29-87FD-4413-BE74-F5C1D665B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38" name="Picture 1347" descr="F-LED201 new design">
          <a:extLst>
            <a:ext uri="{FF2B5EF4-FFF2-40B4-BE49-F238E27FC236}">
              <a16:creationId xmlns:a16="http://schemas.microsoft.com/office/drawing/2014/main" id="{EAE8F73F-AB2B-452C-B4F4-659E44E77B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39" name="Picture 1347" descr="F-LED201 new design">
          <a:extLst>
            <a:ext uri="{FF2B5EF4-FFF2-40B4-BE49-F238E27FC236}">
              <a16:creationId xmlns:a16="http://schemas.microsoft.com/office/drawing/2014/main" id="{30BDF53C-2F4A-41CE-99A7-1AC76DD36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40" name="Picture 1347" descr="F-LED201 new design">
          <a:extLst>
            <a:ext uri="{FF2B5EF4-FFF2-40B4-BE49-F238E27FC236}">
              <a16:creationId xmlns:a16="http://schemas.microsoft.com/office/drawing/2014/main" id="{74C11D0E-53E2-4B9E-813A-6A8C1DFB0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41" name="Picture 1347" descr="F-LED201 new design">
          <a:extLst>
            <a:ext uri="{FF2B5EF4-FFF2-40B4-BE49-F238E27FC236}">
              <a16:creationId xmlns:a16="http://schemas.microsoft.com/office/drawing/2014/main" id="{9D56FD19-0040-4088-832F-8FB9B7D45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42" name="Picture 1347" descr="F-LED201 new design">
          <a:extLst>
            <a:ext uri="{FF2B5EF4-FFF2-40B4-BE49-F238E27FC236}">
              <a16:creationId xmlns:a16="http://schemas.microsoft.com/office/drawing/2014/main" id="{F2780376-06AA-4092-8961-F7F04FC585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43" name="Picture 1347" descr="F-LED201 new design">
          <a:extLst>
            <a:ext uri="{FF2B5EF4-FFF2-40B4-BE49-F238E27FC236}">
              <a16:creationId xmlns:a16="http://schemas.microsoft.com/office/drawing/2014/main" id="{244DC774-1B72-40F0-9A47-59CCB0194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44" name="Picture 1347" descr="F-LED201 new design">
          <a:extLst>
            <a:ext uri="{FF2B5EF4-FFF2-40B4-BE49-F238E27FC236}">
              <a16:creationId xmlns:a16="http://schemas.microsoft.com/office/drawing/2014/main" id="{7D9D56E4-ECB6-439D-9E6F-8865DD35B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45" name="Picture 1347" descr="F-LED201 new design">
          <a:extLst>
            <a:ext uri="{FF2B5EF4-FFF2-40B4-BE49-F238E27FC236}">
              <a16:creationId xmlns:a16="http://schemas.microsoft.com/office/drawing/2014/main" id="{51058EAF-3E57-4613-AEB8-CC02A18C5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46" name="Picture 1347" descr="F-LED201 new design">
          <a:extLst>
            <a:ext uri="{FF2B5EF4-FFF2-40B4-BE49-F238E27FC236}">
              <a16:creationId xmlns:a16="http://schemas.microsoft.com/office/drawing/2014/main" id="{3281F018-0698-4B8C-87DA-7E9D84705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47" name="Picture 1347" descr="F-LED201 new design">
          <a:extLst>
            <a:ext uri="{FF2B5EF4-FFF2-40B4-BE49-F238E27FC236}">
              <a16:creationId xmlns:a16="http://schemas.microsoft.com/office/drawing/2014/main" id="{71ACC100-D540-412E-806C-AA4C42204C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48" name="Picture 1347" descr="F-LED201 new design">
          <a:extLst>
            <a:ext uri="{FF2B5EF4-FFF2-40B4-BE49-F238E27FC236}">
              <a16:creationId xmlns:a16="http://schemas.microsoft.com/office/drawing/2014/main" id="{AFF7E68F-3960-4D2B-A45A-907E4688E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49" name="Picture 1347" descr="F-LED201 new design">
          <a:extLst>
            <a:ext uri="{FF2B5EF4-FFF2-40B4-BE49-F238E27FC236}">
              <a16:creationId xmlns:a16="http://schemas.microsoft.com/office/drawing/2014/main" id="{A817BBED-E770-4E19-B242-96A7F8B75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50" name="Picture 1347" descr="F-LED201 new design">
          <a:extLst>
            <a:ext uri="{FF2B5EF4-FFF2-40B4-BE49-F238E27FC236}">
              <a16:creationId xmlns:a16="http://schemas.microsoft.com/office/drawing/2014/main" id="{A911405A-4CC3-4BA3-9604-BB95F17E8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51" name="Picture 1347" descr="F-LED201 new design">
          <a:extLst>
            <a:ext uri="{FF2B5EF4-FFF2-40B4-BE49-F238E27FC236}">
              <a16:creationId xmlns:a16="http://schemas.microsoft.com/office/drawing/2014/main" id="{E27B48DB-7763-45D0-91F2-2994FF782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52" name="Picture 1347" descr="F-LED201 new design">
          <a:extLst>
            <a:ext uri="{FF2B5EF4-FFF2-40B4-BE49-F238E27FC236}">
              <a16:creationId xmlns:a16="http://schemas.microsoft.com/office/drawing/2014/main" id="{686D9167-7026-489C-A0F8-310B108BB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53" name="Picture 1347" descr="F-LED201 new design">
          <a:extLst>
            <a:ext uri="{FF2B5EF4-FFF2-40B4-BE49-F238E27FC236}">
              <a16:creationId xmlns:a16="http://schemas.microsoft.com/office/drawing/2014/main" id="{1B2F8297-C6C5-4F69-A695-CE1EA6B8A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54" name="Picture 1347" descr="F-LED201 new design">
          <a:extLst>
            <a:ext uri="{FF2B5EF4-FFF2-40B4-BE49-F238E27FC236}">
              <a16:creationId xmlns:a16="http://schemas.microsoft.com/office/drawing/2014/main" id="{05CB6696-B5E2-4EBB-8644-C6102B035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55" name="Picture 1347" descr="F-LED201 new design">
          <a:extLst>
            <a:ext uri="{FF2B5EF4-FFF2-40B4-BE49-F238E27FC236}">
              <a16:creationId xmlns:a16="http://schemas.microsoft.com/office/drawing/2014/main" id="{BEA2C69B-F3D3-4800-ACCB-FA1BF9D4E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56" name="Picture 1347" descr="F-LED201 new design">
          <a:extLst>
            <a:ext uri="{FF2B5EF4-FFF2-40B4-BE49-F238E27FC236}">
              <a16:creationId xmlns:a16="http://schemas.microsoft.com/office/drawing/2014/main" id="{84AC2AB0-4FAA-4315-87DE-1B222850EA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57" name="Picture 1347" descr="F-LED201 new design">
          <a:extLst>
            <a:ext uri="{FF2B5EF4-FFF2-40B4-BE49-F238E27FC236}">
              <a16:creationId xmlns:a16="http://schemas.microsoft.com/office/drawing/2014/main" id="{EA633DD3-9635-4BDF-85A5-722649A2D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58" name="Picture 1347" descr="F-LED201 new design">
          <a:extLst>
            <a:ext uri="{FF2B5EF4-FFF2-40B4-BE49-F238E27FC236}">
              <a16:creationId xmlns:a16="http://schemas.microsoft.com/office/drawing/2014/main" id="{C98F3E2A-2D89-4879-8F11-10E81423B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59" name="Picture 1347" descr="F-LED201 new design">
          <a:extLst>
            <a:ext uri="{FF2B5EF4-FFF2-40B4-BE49-F238E27FC236}">
              <a16:creationId xmlns:a16="http://schemas.microsoft.com/office/drawing/2014/main" id="{007E72DC-DAFD-498D-82FE-0F6FAEC1D2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60" name="Picture 1347" descr="F-LED201 new design">
          <a:extLst>
            <a:ext uri="{FF2B5EF4-FFF2-40B4-BE49-F238E27FC236}">
              <a16:creationId xmlns:a16="http://schemas.microsoft.com/office/drawing/2014/main" id="{63C36A7A-73B2-467A-86BA-36D1D0328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61" name="Picture 1347" descr="F-LED201 new design">
          <a:extLst>
            <a:ext uri="{FF2B5EF4-FFF2-40B4-BE49-F238E27FC236}">
              <a16:creationId xmlns:a16="http://schemas.microsoft.com/office/drawing/2014/main" id="{D1117B1E-2CFB-4849-A895-A511F91DC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62" name="Picture 1347" descr="F-LED201 new design">
          <a:extLst>
            <a:ext uri="{FF2B5EF4-FFF2-40B4-BE49-F238E27FC236}">
              <a16:creationId xmlns:a16="http://schemas.microsoft.com/office/drawing/2014/main" id="{47BDFECB-ADA5-47D4-8246-ABC5BAF51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63" name="Picture 1347" descr="F-LED201 new design">
          <a:extLst>
            <a:ext uri="{FF2B5EF4-FFF2-40B4-BE49-F238E27FC236}">
              <a16:creationId xmlns:a16="http://schemas.microsoft.com/office/drawing/2014/main" id="{53E16440-F092-48DC-93AB-018FD8266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64" name="Picture 1347" descr="F-LED201 new design">
          <a:extLst>
            <a:ext uri="{FF2B5EF4-FFF2-40B4-BE49-F238E27FC236}">
              <a16:creationId xmlns:a16="http://schemas.microsoft.com/office/drawing/2014/main" id="{4EE3F689-87AB-43C8-B990-4343894D26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65" name="Picture 1347" descr="F-LED201 new design">
          <a:extLst>
            <a:ext uri="{FF2B5EF4-FFF2-40B4-BE49-F238E27FC236}">
              <a16:creationId xmlns:a16="http://schemas.microsoft.com/office/drawing/2014/main" id="{93DBCCA4-B734-4749-98CB-AF6578AA9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66" name="Picture 1347" descr="F-LED201 new design">
          <a:extLst>
            <a:ext uri="{FF2B5EF4-FFF2-40B4-BE49-F238E27FC236}">
              <a16:creationId xmlns:a16="http://schemas.microsoft.com/office/drawing/2014/main" id="{001C50CE-F755-45AD-A6BE-2C36B978D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67" name="Picture 1347" descr="F-LED201 new design">
          <a:extLst>
            <a:ext uri="{FF2B5EF4-FFF2-40B4-BE49-F238E27FC236}">
              <a16:creationId xmlns:a16="http://schemas.microsoft.com/office/drawing/2014/main" id="{EE04D4A1-26E8-4F3B-94C0-0A2DC21F6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68" name="Picture 1347" descr="F-LED201 new design">
          <a:extLst>
            <a:ext uri="{FF2B5EF4-FFF2-40B4-BE49-F238E27FC236}">
              <a16:creationId xmlns:a16="http://schemas.microsoft.com/office/drawing/2014/main" id="{77D3648A-28B0-4102-983E-F6E0CED62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69" name="Picture 1347" descr="F-LED201 new design">
          <a:extLst>
            <a:ext uri="{FF2B5EF4-FFF2-40B4-BE49-F238E27FC236}">
              <a16:creationId xmlns:a16="http://schemas.microsoft.com/office/drawing/2014/main" id="{710D206D-AD1D-4944-A1B7-D3BEF9520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70" name="Picture 1347" descr="F-LED201 new design">
          <a:extLst>
            <a:ext uri="{FF2B5EF4-FFF2-40B4-BE49-F238E27FC236}">
              <a16:creationId xmlns:a16="http://schemas.microsoft.com/office/drawing/2014/main" id="{3EAE4B83-1799-4E96-9D77-C0E9AE62C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71" name="Picture 1347" descr="F-LED201 new design">
          <a:extLst>
            <a:ext uri="{FF2B5EF4-FFF2-40B4-BE49-F238E27FC236}">
              <a16:creationId xmlns:a16="http://schemas.microsoft.com/office/drawing/2014/main" id="{09BEAB15-E19B-494C-862F-2731E346F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72" name="Picture 1347" descr="F-LED201 new design">
          <a:extLst>
            <a:ext uri="{FF2B5EF4-FFF2-40B4-BE49-F238E27FC236}">
              <a16:creationId xmlns:a16="http://schemas.microsoft.com/office/drawing/2014/main" id="{7651225F-0604-4B86-AA19-59355ED59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73" name="Picture 1347" descr="F-LED201 new design">
          <a:extLst>
            <a:ext uri="{FF2B5EF4-FFF2-40B4-BE49-F238E27FC236}">
              <a16:creationId xmlns:a16="http://schemas.microsoft.com/office/drawing/2014/main" id="{2629152D-D558-476A-8155-F80D708887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74" name="Picture 1347" descr="F-LED201 new design">
          <a:extLst>
            <a:ext uri="{FF2B5EF4-FFF2-40B4-BE49-F238E27FC236}">
              <a16:creationId xmlns:a16="http://schemas.microsoft.com/office/drawing/2014/main" id="{42A8E2DF-3183-4707-A5BB-C1B269761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75" name="Picture 1347" descr="F-LED201 new design">
          <a:extLst>
            <a:ext uri="{FF2B5EF4-FFF2-40B4-BE49-F238E27FC236}">
              <a16:creationId xmlns:a16="http://schemas.microsoft.com/office/drawing/2014/main" id="{618D9936-D86A-4E34-9AFC-55C372BC6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76" name="Picture 1347" descr="F-LED201 new design">
          <a:extLst>
            <a:ext uri="{FF2B5EF4-FFF2-40B4-BE49-F238E27FC236}">
              <a16:creationId xmlns:a16="http://schemas.microsoft.com/office/drawing/2014/main" id="{727359C8-88E2-4636-940B-A08CE6890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77" name="Picture 1347" descr="F-LED201 new design">
          <a:extLst>
            <a:ext uri="{FF2B5EF4-FFF2-40B4-BE49-F238E27FC236}">
              <a16:creationId xmlns:a16="http://schemas.microsoft.com/office/drawing/2014/main" id="{E065AA61-512A-4A5E-8ED8-3B3A31F7F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78" name="Picture 1347" descr="F-LED201 new design">
          <a:extLst>
            <a:ext uri="{FF2B5EF4-FFF2-40B4-BE49-F238E27FC236}">
              <a16:creationId xmlns:a16="http://schemas.microsoft.com/office/drawing/2014/main" id="{C605CF52-BA04-4445-867D-6A5038402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79" name="Picture 1347" descr="F-LED201 new design">
          <a:extLst>
            <a:ext uri="{FF2B5EF4-FFF2-40B4-BE49-F238E27FC236}">
              <a16:creationId xmlns:a16="http://schemas.microsoft.com/office/drawing/2014/main" id="{07BF603D-2AAD-4B51-8F2A-DC3EE1C32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80" name="Picture 1347" descr="F-LED201 new design">
          <a:extLst>
            <a:ext uri="{FF2B5EF4-FFF2-40B4-BE49-F238E27FC236}">
              <a16:creationId xmlns:a16="http://schemas.microsoft.com/office/drawing/2014/main" id="{ED26216A-E254-4293-BFE9-640F1AE77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81" name="Picture 1347" descr="F-LED201 new design">
          <a:extLst>
            <a:ext uri="{FF2B5EF4-FFF2-40B4-BE49-F238E27FC236}">
              <a16:creationId xmlns:a16="http://schemas.microsoft.com/office/drawing/2014/main" id="{D741C8A7-44FC-4DEB-9535-84CAB810AC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82" name="Picture 1347" descr="F-LED201 new design">
          <a:extLst>
            <a:ext uri="{FF2B5EF4-FFF2-40B4-BE49-F238E27FC236}">
              <a16:creationId xmlns:a16="http://schemas.microsoft.com/office/drawing/2014/main" id="{6227BFE6-EBE9-4C3D-AD40-8FFD3D3D0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83" name="Picture 1347" descr="F-LED201 new design">
          <a:extLst>
            <a:ext uri="{FF2B5EF4-FFF2-40B4-BE49-F238E27FC236}">
              <a16:creationId xmlns:a16="http://schemas.microsoft.com/office/drawing/2014/main" id="{31FB2377-20BB-4332-A001-0A8D41595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84" name="Picture 1347" descr="F-LED201 new design">
          <a:extLst>
            <a:ext uri="{FF2B5EF4-FFF2-40B4-BE49-F238E27FC236}">
              <a16:creationId xmlns:a16="http://schemas.microsoft.com/office/drawing/2014/main" id="{50058B96-379D-4368-AA65-7D52C415B8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85" name="Picture 1347" descr="F-LED201 new design">
          <a:extLst>
            <a:ext uri="{FF2B5EF4-FFF2-40B4-BE49-F238E27FC236}">
              <a16:creationId xmlns:a16="http://schemas.microsoft.com/office/drawing/2014/main" id="{12F04F9D-8E1E-49ED-B66B-D4B656FCC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86" name="Picture 1347" descr="F-LED201 new design">
          <a:extLst>
            <a:ext uri="{FF2B5EF4-FFF2-40B4-BE49-F238E27FC236}">
              <a16:creationId xmlns:a16="http://schemas.microsoft.com/office/drawing/2014/main" id="{A0ADB764-E4A0-44BB-8FEB-A74AE5A68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87" name="Picture 1347" descr="F-LED201 new design">
          <a:extLst>
            <a:ext uri="{FF2B5EF4-FFF2-40B4-BE49-F238E27FC236}">
              <a16:creationId xmlns:a16="http://schemas.microsoft.com/office/drawing/2014/main" id="{B16C1861-FAAC-4CB4-A419-920DBD479E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88" name="Picture 1347" descr="F-LED201 new design">
          <a:extLst>
            <a:ext uri="{FF2B5EF4-FFF2-40B4-BE49-F238E27FC236}">
              <a16:creationId xmlns:a16="http://schemas.microsoft.com/office/drawing/2014/main" id="{F94D34D4-5B96-46F7-A956-ACAF5E8EEC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89" name="Picture 1347" descr="F-LED201 new design">
          <a:extLst>
            <a:ext uri="{FF2B5EF4-FFF2-40B4-BE49-F238E27FC236}">
              <a16:creationId xmlns:a16="http://schemas.microsoft.com/office/drawing/2014/main" id="{E13B4352-2DC1-4770-8C01-DF4CBC74F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90" name="Picture 1347" descr="F-LED201 new design">
          <a:extLst>
            <a:ext uri="{FF2B5EF4-FFF2-40B4-BE49-F238E27FC236}">
              <a16:creationId xmlns:a16="http://schemas.microsoft.com/office/drawing/2014/main" id="{82B89F86-9BF8-4BE2-BD8B-B4D43A9BC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91" name="Picture 1347" descr="F-LED201 new design">
          <a:extLst>
            <a:ext uri="{FF2B5EF4-FFF2-40B4-BE49-F238E27FC236}">
              <a16:creationId xmlns:a16="http://schemas.microsoft.com/office/drawing/2014/main" id="{D17D76DD-B469-4806-A30E-547AC1D12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92" name="Picture 1347" descr="F-LED201 new design">
          <a:extLst>
            <a:ext uri="{FF2B5EF4-FFF2-40B4-BE49-F238E27FC236}">
              <a16:creationId xmlns:a16="http://schemas.microsoft.com/office/drawing/2014/main" id="{BBF9CC24-95E1-4684-8E57-762E000B40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93" name="Picture 1347" descr="F-LED201 new design">
          <a:extLst>
            <a:ext uri="{FF2B5EF4-FFF2-40B4-BE49-F238E27FC236}">
              <a16:creationId xmlns:a16="http://schemas.microsoft.com/office/drawing/2014/main" id="{691969C0-CED4-4EA0-AFC7-B7CA5D334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94" name="Picture 1347" descr="F-LED201 new design">
          <a:extLst>
            <a:ext uri="{FF2B5EF4-FFF2-40B4-BE49-F238E27FC236}">
              <a16:creationId xmlns:a16="http://schemas.microsoft.com/office/drawing/2014/main" id="{EC349D70-AC99-4DC0-BF6F-FD149527A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95" name="Picture 1347" descr="F-LED201 new design">
          <a:extLst>
            <a:ext uri="{FF2B5EF4-FFF2-40B4-BE49-F238E27FC236}">
              <a16:creationId xmlns:a16="http://schemas.microsoft.com/office/drawing/2014/main" id="{C6F06D76-4C4C-4020-B9F9-97FD2A96D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96" name="Picture 1347" descr="F-LED201 new design">
          <a:extLst>
            <a:ext uri="{FF2B5EF4-FFF2-40B4-BE49-F238E27FC236}">
              <a16:creationId xmlns:a16="http://schemas.microsoft.com/office/drawing/2014/main" id="{F741A61A-01CF-4072-9CE6-7627A3D012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97" name="Picture 1347" descr="F-LED201 new design">
          <a:extLst>
            <a:ext uri="{FF2B5EF4-FFF2-40B4-BE49-F238E27FC236}">
              <a16:creationId xmlns:a16="http://schemas.microsoft.com/office/drawing/2014/main" id="{D282AF3B-DE4B-4BA4-9441-8D4D643A3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98" name="Picture 1347" descr="F-LED201 new design">
          <a:extLst>
            <a:ext uri="{FF2B5EF4-FFF2-40B4-BE49-F238E27FC236}">
              <a16:creationId xmlns:a16="http://schemas.microsoft.com/office/drawing/2014/main" id="{3928F77C-3111-453E-B655-1ECC30160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099" name="Picture 1347" descr="F-LED201 new design">
          <a:extLst>
            <a:ext uri="{FF2B5EF4-FFF2-40B4-BE49-F238E27FC236}">
              <a16:creationId xmlns:a16="http://schemas.microsoft.com/office/drawing/2014/main" id="{70A9FAA8-CB1E-49D8-89E4-54256D124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00" name="Picture 1347" descr="F-LED201 new design">
          <a:extLst>
            <a:ext uri="{FF2B5EF4-FFF2-40B4-BE49-F238E27FC236}">
              <a16:creationId xmlns:a16="http://schemas.microsoft.com/office/drawing/2014/main" id="{C2FA08F5-5F90-4B5B-9EDF-51F2E3286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01" name="Picture 1347" descr="F-LED201 new design">
          <a:extLst>
            <a:ext uri="{FF2B5EF4-FFF2-40B4-BE49-F238E27FC236}">
              <a16:creationId xmlns:a16="http://schemas.microsoft.com/office/drawing/2014/main" id="{CEB395A6-F50D-43A7-9DB4-CAB52504E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02" name="Picture 1347" descr="F-LED201 new design">
          <a:extLst>
            <a:ext uri="{FF2B5EF4-FFF2-40B4-BE49-F238E27FC236}">
              <a16:creationId xmlns:a16="http://schemas.microsoft.com/office/drawing/2014/main" id="{3D69A459-2A69-44C5-80FD-502860BD4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03" name="Picture 1347" descr="F-LED201 new design">
          <a:extLst>
            <a:ext uri="{FF2B5EF4-FFF2-40B4-BE49-F238E27FC236}">
              <a16:creationId xmlns:a16="http://schemas.microsoft.com/office/drawing/2014/main" id="{34F562AD-6225-480C-B422-A8568FDDF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04" name="Picture 1347" descr="F-LED201 new design">
          <a:extLst>
            <a:ext uri="{FF2B5EF4-FFF2-40B4-BE49-F238E27FC236}">
              <a16:creationId xmlns:a16="http://schemas.microsoft.com/office/drawing/2014/main" id="{55C3CC25-C9D4-4F70-A895-D41B443E4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05" name="Picture 1347" descr="F-LED201 new design">
          <a:extLst>
            <a:ext uri="{FF2B5EF4-FFF2-40B4-BE49-F238E27FC236}">
              <a16:creationId xmlns:a16="http://schemas.microsoft.com/office/drawing/2014/main" id="{AB25CDA7-D3E8-4191-BD3B-107C98A6A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06" name="Picture 1347" descr="F-LED201 new design">
          <a:extLst>
            <a:ext uri="{FF2B5EF4-FFF2-40B4-BE49-F238E27FC236}">
              <a16:creationId xmlns:a16="http://schemas.microsoft.com/office/drawing/2014/main" id="{E029B20E-0C8C-45C8-A54C-6D7DD8BD5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07" name="Picture 1347" descr="F-LED201 new design">
          <a:extLst>
            <a:ext uri="{FF2B5EF4-FFF2-40B4-BE49-F238E27FC236}">
              <a16:creationId xmlns:a16="http://schemas.microsoft.com/office/drawing/2014/main" id="{9708E29C-9C13-441B-A87D-8F5816991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08" name="Picture 1347" descr="F-LED201 new design">
          <a:extLst>
            <a:ext uri="{FF2B5EF4-FFF2-40B4-BE49-F238E27FC236}">
              <a16:creationId xmlns:a16="http://schemas.microsoft.com/office/drawing/2014/main" id="{4A95BB99-FCC6-4208-B4A4-827E2C3E8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09" name="Picture 1347" descr="F-LED201 new design">
          <a:extLst>
            <a:ext uri="{FF2B5EF4-FFF2-40B4-BE49-F238E27FC236}">
              <a16:creationId xmlns:a16="http://schemas.microsoft.com/office/drawing/2014/main" id="{6C2E0FA6-F768-4636-A275-D96AB47FC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10" name="Picture 1347" descr="F-LED201 new design">
          <a:extLst>
            <a:ext uri="{FF2B5EF4-FFF2-40B4-BE49-F238E27FC236}">
              <a16:creationId xmlns:a16="http://schemas.microsoft.com/office/drawing/2014/main" id="{08113F22-C880-45AC-B235-5AE5A0D4B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11" name="Picture 1347" descr="F-LED201 new design">
          <a:extLst>
            <a:ext uri="{FF2B5EF4-FFF2-40B4-BE49-F238E27FC236}">
              <a16:creationId xmlns:a16="http://schemas.microsoft.com/office/drawing/2014/main" id="{94DBF548-E9C5-4F1A-ADEE-39C38C8AF2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12" name="Picture 1347" descr="F-LED201 new design">
          <a:extLst>
            <a:ext uri="{FF2B5EF4-FFF2-40B4-BE49-F238E27FC236}">
              <a16:creationId xmlns:a16="http://schemas.microsoft.com/office/drawing/2014/main" id="{163CE9DD-D014-4524-B39E-C74C2E659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13" name="Picture 1347" descr="F-LED201 new design">
          <a:extLst>
            <a:ext uri="{FF2B5EF4-FFF2-40B4-BE49-F238E27FC236}">
              <a16:creationId xmlns:a16="http://schemas.microsoft.com/office/drawing/2014/main" id="{786FADB8-16A4-4F02-B72D-813573DA6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14" name="Picture 1347" descr="F-LED201 new design">
          <a:extLst>
            <a:ext uri="{FF2B5EF4-FFF2-40B4-BE49-F238E27FC236}">
              <a16:creationId xmlns:a16="http://schemas.microsoft.com/office/drawing/2014/main" id="{643733BF-80EF-4CA9-9E12-FCB1229577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15" name="Picture 1347" descr="F-LED201 new design">
          <a:extLst>
            <a:ext uri="{FF2B5EF4-FFF2-40B4-BE49-F238E27FC236}">
              <a16:creationId xmlns:a16="http://schemas.microsoft.com/office/drawing/2014/main" id="{9CF3C696-D17F-4B08-A89E-AACF4DE1B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16" name="Picture 1347" descr="F-LED201 new design">
          <a:extLst>
            <a:ext uri="{FF2B5EF4-FFF2-40B4-BE49-F238E27FC236}">
              <a16:creationId xmlns:a16="http://schemas.microsoft.com/office/drawing/2014/main" id="{86348152-A3CB-4BD6-A54C-5810ECDC6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17" name="Picture 1347" descr="F-LED201 new design">
          <a:extLst>
            <a:ext uri="{FF2B5EF4-FFF2-40B4-BE49-F238E27FC236}">
              <a16:creationId xmlns:a16="http://schemas.microsoft.com/office/drawing/2014/main" id="{0DA6073C-C02E-44D3-9279-4A8231556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18" name="Picture 1347" descr="F-LED201 new design">
          <a:extLst>
            <a:ext uri="{FF2B5EF4-FFF2-40B4-BE49-F238E27FC236}">
              <a16:creationId xmlns:a16="http://schemas.microsoft.com/office/drawing/2014/main" id="{DC5F8695-B7A6-4BCD-948C-385A075C8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19" name="Picture 1347" descr="F-LED201 new design">
          <a:extLst>
            <a:ext uri="{FF2B5EF4-FFF2-40B4-BE49-F238E27FC236}">
              <a16:creationId xmlns:a16="http://schemas.microsoft.com/office/drawing/2014/main" id="{E85D8D98-D141-4B3A-933E-36CBAAEED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20" name="Picture 1347" descr="F-LED201 new design">
          <a:extLst>
            <a:ext uri="{FF2B5EF4-FFF2-40B4-BE49-F238E27FC236}">
              <a16:creationId xmlns:a16="http://schemas.microsoft.com/office/drawing/2014/main" id="{D03D1E2A-7C55-403D-B6AC-8EDDCDB994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21" name="Picture 1347" descr="F-LED201 new design">
          <a:extLst>
            <a:ext uri="{FF2B5EF4-FFF2-40B4-BE49-F238E27FC236}">
              <a16:creationId xmlns:a16="http://schemas.microsoft.com/office/drawing/2014/main" id="{F4C4F2A9-801E-48B3-9519-0ABC41FCC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22" name="Picture 1347" descr="F-LED201 new design">
          <a:extLst>
            <a:ext uri="{FF2B5EF4-FFF2-40B4-BE49-F238E27FC236}">
              <a16:creationId xmlns:a16="http://schemas.microsoft.com/office/drawing/2014/main" id="{38AC935C-F6F4-4A9A-B32D-7557DE6BDE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23" name="Picture 1347" descr="F-LED201 new design">
          <a:extLst>
            <a:ext uri="{FF2B5EF4-FFF2-40B4-BE49-F238E27FC236}">
              <a16:creationId xmlns:a16="http://schemas.microsoft.com/office/drawing/2014/main" id="{DBAB86F5-047D-4580-B883-776960742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24" name="Picture 1347" descr="F-LED201 new design">
          <a:extLst>
            <a:ext uri="{FF2B5EF4-FFF2-40B4-BE49-F238E27FC236}">
              <a16:creationId xmlns:a16="http://schemas.microsoft.com/office/drawing/2014/main" id="{EA5C1A6F-E893-4ED8-BDFB-97D1B99A8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25" name="Picture 1347" descr="F-LED201 new design">
          <a:extLst>
            <a:ext uri="{FF2B5EF4-FFF2-40B4-BE49-F238E27FC236}">
              <a16:creationId xmlns:a16="http://schemas.microsoft.com/office/drawing/2014/main" id="{63AD1A3C-F89C-4C45-A2CA-EECF4AA5D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26" name="Picture 1347" descr="F-LED201 new design">
          <a:extLst>
            <a:ext uri="{FF2B5EF4-FFF2-40B4-BE49-F238E27FC236}">
              <a16:creationId xmlns:a16="http://schemas.microsoft.com/office/drawing/2014/main" id="{4B14B946-4264-460C-BD17-7226D46E5B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27" name="Picture 1347" descr="F-LED201 new design">
          <a:extLst>
            <a:ext uri="{FF2B5EF4-FFF2-40B4-BE49-F238E27FC236}">
              <a16:creationId xmlns:a16="http://schemas.microsoft.com/office/drawing/2014/main" id="{8475A227-3042-4421-AE90-83B2E2DF9A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28" name="Picture 1347" descr="F-LED201 new design">
          <a:extLst>
            <a:ext uri="{FF2B5EF4-FFF2-40B4-BE49-F238E27FC236}">
              <a16:creationId xmlns:a16="http://schemas.microsoft.com/office/drawing/2014/main" id="{D786AB06-51EC-454D-9971-530AE8467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29" name="Picture 1347" descr="F-LED201 new design">
          <a:extLst>
            <a:ext uri="{FF2B5EF4-FFF2-40B4-BE49-F238E27FC236}">
              <a16:creationId xmlns:a16="http://schemas.microsoft.com/office/drawing/2014/main" id="{801EC1FD-CACA-4A6D-8C2D-A13AC008B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30" name="Picture 1347" descr="F-LED201 new design">
          <a:extLst>
            <a:ext uri="{FF2B5EF4-FFF2-40B4-BE49-F238E27FC236}">
              <a16:creationId xmlns:a16="http://schemas.microsoft.com/office/drawing/2014/main" id="{1B5A7699-848A-45FE-8BAD-90BE3D0BA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31" name="Picture 1347" descr="F-LED201 new design">
          <a:extLst>
            <a:ext uri="{FF2B5EF4-FFF2-40B4-BE49-F238E27FC236}">
              <a16:creationId xmlns:a16="http://schemas.microsoft.com/office/drawing/2014/main" id="{D9311B1C-4CAC-47F3-A355-72F38E3DDF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32" name="Picture 1347" descr="F-LED201 new design">
          <a:extLst>
            <a:ext uri="{FF2B5EF4-FFF2-40B4-BE49-F238E27FC236}">
              <a16:creationId xmlns:a16="http://schemas.microsoft.com/office/drawing/2014/main" id="{03898382-239C-4AC3-A51B-39A57C2CC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33" name="Picture 1347" descr="F-LED201 new design">
          <a:extLst>
            <a:ext uri="{FF2B5EF4-FFF2-40B4-BE49-F238E27FC236}">
              <a16:creationId xmlns:a16="http://schemas.microsoft.com/office/drawing/2014/main" id="{237EFFF8-7524-4AC6-AFCF-CE0B4C1EA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34" name="Picture 1347" descr="F-LED201 new design">
          <a:extLst>
            <a:ext uri="{FF2B5EF4-FFF2-40B4-BE49-F238E27FC236}">
              <a16:creationId xmlns:a16="http://schemas.microsoft.com/office/drawing/2014/main" id="{69F34C5D-3AF8-4541-9376-D48C40077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35" name="Picture 1347" descr="F-LED201 new design">
          <a:extLst>
            <a:ext uri="{FF2B5EF4-FFF2-40B4-BE49-F238E27FC236}">
              <a16:creationId xmlns:a16="http://schemas.microsoft.com/office/drawing/2014/main" id="{88F52057-3072-40EA-A423-DB1E455B5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36" name="Picture 1347" descr="F-LED201 new design">
          <a:extLst>
            <a:ext uri="{FF2B5EF4-FFF2-40B4-BE49-F238E27FC236}">
              <a16:creationId xmlns:a16="http://schemas.microsoft.com/office/drawing/2014/main" id="{8EC456A2-893B-4305-B28E-F53178E91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37" name="Picture 1347" descr="F-LED201 new design">
          <a:extLst>
            <a:ext uri="{FF2B5EF4-FFF2-40B4-BE49-F238E27FC236}">
              <a16:creationId xmlns:a16="http://schemas.microsoft.com/office/drawing/2014/main" id="{55AF06E6-22B6-4C9A-82A2-4ADD71C2C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38" name="Picture 1347" descr="F-LED201 new design">
          <a:extLst>
            <a:ext uri="{FF2B5EF4-FFF2-40B4-BE49-F238E27FC236}">
              <a16:creationId xmlns:a16="http://schemas.microsoft.com/office/drawing/2014/main" id="{EF1BAEDB-FBF6-405E-AF3E-66266FF5B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39" name="Picture 1347" descr="F-LED201 new design">
          <a:extLst>
            <a:ext uri="{FF2B5EF4-FFF2-40B4-BE49-F238E27FC236}">
              <a16:creationId xmlns:a16="http://schemas.microsoft.com/office/drawing/2014/main" id="{57992355-85EE-4468-BE39-9358E93CB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40" name="Picture 1347" descr="F-LED201 new design">
          <a:extLst>
            <a:ext uri="{FF2B5EF4-FFF2-40B4-BE49-F238E27FC236}">
              <a16:creationId xmlns:a16="http://schemas.microsoft.com/office/drawing/2014/main" id="{1EB89F01-0ACF-4EA3-88C0-3CA2EB165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41" name="Picture 1347" descr="F-LED201 new design">
          <a:extLst>
            <a:ext uri="{FF2B5EF4-FFF2-40B4-BE49-F238E27FC236}">
              <a16:creationId xmlns:a16="http://schemas.microsoft.com/office/drawing/2014/main" id="{BFD8019A-8713-43BC-80C2-F3E16F24D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42" name="Picture 1347" descr="F-LED201 new design">
          <a:extLst>
            <a:ext uri="{FF2B5EF4-FFF2-40B4-BE49-F238E27FC236}">
              <a16:creationId xmlns:a16="http://schemas.microsoft.com/office/drawing/2014/main" id="{76577AEE-0DE7-46D9-A980-A0D0213E5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43" name="Picture 1347" descr="F-LED201 new design">
          <a:extLst>
            <a:ext uri="{FF2B5EF4-FFF2-40B4-BE49-F238E27FC236}">
              <a16:creationId xmlns:a16="http://schemas.microsoft.com/office/drawing/2014/main" id="{1450AD7F-BEB9-454A-8C53-EEAEA64B2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44" name="Picture 1347" descr="F-LED201 new design">
          <a:extLst>
            <a:ext uri="{FF2B5EF4-FFF2-40B4-BE49-F238E27FC236}">
              <a16:creationId xmlns:a16="http://schemas.microsoft.com/office/drawing/2014/main" id="{26B705F9-513B-4FEC-900B-DCDF6A9C0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45" name="Picture 1347" descr="F-LED201 new design">
          <a:extLst>
            <a:ext uri="{FF2B5EF4-FFF2-40B4-BE49-F238E27FC236}">
              <a16:creationId xmlns:a16="http://schemas.microsoft.com/office/drawing/2014/main" id="{4322E715-366B-4E82-92A3-10A9FBED1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46" name="Picture 1347" descr="F-LED201 new design">
          <a:extLst>
            <a:ext uri="{FF2B5EF4-FFF2-40B4-BE49-F238E27FC236}">
              <a16:creationId xmlns:a16="http://schemas.microsoft.com/office/drawing/2014/main" id="{93B4F1DF-D27F-4207-8D1A-B7CB9E705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47" name="Picture 1347" descr="F-LED201 new design">
          <a:extLst>
            <a:ext uri="{FF2B5EF4-FFF2-40B4-BE49-F238E27FC236}">
              <a16:creationId xmlns:a16="http://schemas.microsoft.com/office/drawing/2014/main" id="{7F2152EE-A622-4819-87EC-5DBBCEA9A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48" name="Picture 1347" descr="F-LED201 new design">
          <a:extLst>
            <a:ext uri="{FF2B5EF4-FFF2-40B4-BE49-F238E27FC236}">
              <a16:creationId xmlns:a16="http://schemas.microsoft.com/office/drawing/2014/main" id="{B5FED04C-2502-4149-8477-F5E3C52AB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49" name="Picture 1347" descr="F-LED201 new design">
          <a:extLst>
            <a:ext uri="{FF2B5EF4-FFF2-40B4-BE49-F238E27FC236}">
              <a16:creationId xmlns:a16="http://schemas.microsoft.com/office/drawing/2014/main" id="{57898591-72F6-48C3-B299-54B9AA198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50" name="Picture 1347" descr="F-LED201 new design">
          <a:extLst>
            <a:ext uri="{FF2B5EF4-FFF2-40B4-BE49-F238E27FC236}">
              <a16:creationId xmlns:a16="http://schemas.microsoft.com/office/drawing/2014/main" id="{CDD115FA-F37A-443E-8C98-CC09BA50D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51" name="Picture 1347" descr="F-LED201 new design">
          <a:extLst>
            <a:ext uri="{FF2B5EF4-FFF2-40B4-BE49-F238E27FC236}">
              <a16:creationId xmlns:a16="http://schemas.microsoft.com/office/drawing/2014/main" id="{9C7EFE4A-59AC-4E5E-9D93-83F37CCC4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52" name="Picture 1347" descr="F-LED201 new design">
          <a:extLst>
            <a:ext uri="{FF2B5EF4-FFF2-40B4-BE49-F238E27FC236}">
              <a16:creationId xmlns:a16="http://schemas.microsoft.com/office/drawing/2014/main" id="{D1577283-9D26-443D-8C43-08E249747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53" name="Picture 1347" descr="F-LED201 new design">
          <a:extLst>
            <a:ext uri="{FF2B5EF4-FFF2-40B4-BE49-F238E27FC236}">
              <a16:creationId xmlns:a16="http://schemas.microsoft.com/office/drawing/2014/main" id="{0FC1F1FC-0536-43A4-8334-D5AE3052A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54" name="Picture 1347" descr="F-LED201 new design">
          <a:extLst>
            <a:ext uri="{FF2B5EF4-FFF2-40B4-BE49-F238E27FC236}">
              <a16:creationId xmlns:a16="http://schemas.microsoft.com/office/drawing/2014/main" id="{292A3949-5D6C-476D-8437-9F39379F0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55" name="Picture 1347" descr="F-LED201 new design">
          <a:extLst>
            <a:ext uri="{FF2B5EF4-FFF2-40B4-BE49-F238E27FC236}">
              <a16:creationId xmlns:a16="http://schemas.microsoft.com/office/drawing/2014/main" id="{1629990F-BF3E-4D34-A2FC-EBE589518E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56" name="Picture 1347" descr="F-LED201 new design">
          <a:extLst>
            <a:ext uri="{FF2B5EF4-FFF2-40B4-BE49-F238E27FC236}">
              <a16:creationId xmlns:a16="http://schemas.microsoft.com/office/drawing/2014/main" id="{2BBE17B3-C32D-4796-B1D9-07A43DBD4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57" name="Picture 1347" descr="F-LED201 new design">
          <a:extLst>
            <a:ext uri="{FF2B5EF4-FFF2-40B4-BE49-F238E27FC236}">
              <a16:creationId xmlns:a16="http://schemas.microsoft.com/office/drawing/2014/main" id="{9AD1F589-B31C-49E9-A6BB-4540B5283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58" name="Picture 1347" descr="F-LED201 new design">
          <a:extLst>
            <a:ext uri="{FF2B5EF4-FFF2-40B4-BE49-F238E27FC236}">
              <a16:creationId xmlns:a16="http://schemas.microsoft.com/office/drawing/2014/main" id="{A1D99345-9754-4879-88D8-790A5C19A6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59" name="Picture 1347" descr="F-LED201 new design">
          <a:extLst>
            <a:ext uri="{FF2B5EF4-FFF2-40B4-BE49-F238E27FC236}">
              <a16:creationId xmlns:a16="http://schemas.microsoft.com/office/drawing/2014/main" id="{87653A72-A933-4C2E-AD33-C8B593C6F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60" name="Picture 1347" descr="F-LED201 new design">
          <a:extLst>
            <a:ext uri="{FF2B5EF4-FFF2-40B4-BE49-F238E27FC236}">
              <a16:creationId xmlns:a16="http://schemas.microsoft.com/office/drawing/2014/main" id="{70379768-0EB7-4354-B434-3FDFB1E34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61" name="Picture 1347" descr="F-LED201 new design">
          <a:extLst>
            <a:ext uri="{FF2B5EF4-FFF2-40B4-BE49-F238E27FC236}">
              <a16:creationId xmlns:a16="http://schemas.microsoft.com/office/drawing/2014/main" id="{2ACA6D59-CCBC-4B66-8EF2-A4D51FEB5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62" name="Picture 1347" descr="F-LED201 new design">
          <a:extLst>
            <a:ext uri="{FF2B5EF4-FFF2-40B4-BE49-F238E27FC236}">
              <a16:creationId xmlns:a16="http://schemas.microsoft.com/office/drawing/2014/main" id="{BE806F07-6C8E-45E3-8BEA-49BDF3CA3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63" name="Picture 1347" descr="F-LED201 new design">
          <a:extLst>
            <a:ext uri="{FF2B5EF4-FFF2-40B4-BE49-F238E27FC236}">
              <a16:creationId xmlns:a16="http://schemas.microsoft.com/office/drawing/2014/main" id="{60F482E4-0398-44B3-9484-49190C452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64" name="Picture 1347" descr="F-LED201 new design">
          <a:extLst>
            <a:ext uri="{FF2B5EF4-FFF2-40B4-BE49-F238E27FC236}">
              <a16:creationId xmlns:a16="http://schemas.microsoft.com/office/drawing/2014/main" id="{EBC02CF2-EC32-49F0-9D1D-538ACB3682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65" name="Picture 1347" descr="F-LED201 new design">
          <a:extLst>
            <a:ext uri="{FF2B5EF4-FFF2-40B4-BE49-F238E27FC236}">
              <a16:creationId xmlns:a16="http://schemas.microsoft.com/office/drawing/2014/main" id="{1BD3D70A-BD5A-4592-9738-68E4A456C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66" name="Picture 1347" descr="F-LED201 new design">
          <a:extLst>
            <a:ext uri="{FF2B5EF4-FFF2-40B4-BE49-F238E27FC236}">
              <a16:creationId xmlns:a16="http://schemas.microsoft.com/office/drawing/2014/main" id="{6E61AF0E-FF87-45DE-AA32-4D2BFA928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67" name="Picture 1347" descr="F-LED201 new design">
          <a:extLst>
            <a:ext uri="{FF2B5EF4-FFF2-40B4-BE49-F238E27FC236}">
              <a16:creationId xmlns:a16="http://schemas.microsoft.com/office/drawing/2014/main" id="{A92BF7D4-BE82-4530-9776-4E0139FE7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68" name="Picture 1347" descr="F-LED201 new design">
          <a:extLst>
            <a:ext uri="{FF2B5EF4-FFF2-40B4-BE49-F238E27FC236}">
              <a16:creationId xmlns:a16="http://schemas.microsoft.com/office/drawing/2014/main" id="{4D6A7546-E4DE-4BD0-9F20-053FCA51F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69" name="Picture 1347" descr="F-LED201 new design">
          <a:extLst>
            <a:ext uri="{FF2B5EF4-FFF2-40B4-BE49-F238E27FC236}">
              <a16:creationId xmlns:a16="http://schemas.microsoft.com/office/drawing/2014/main" id="{7C07482D-A876-4655-89E2-E6E64862C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70" name="Picture 1347" descr="F-LED201 new design">
          <a:extLst>
            <a:ext uri="{FF2B5EF4-FFF2-40B4-BE49-F238E27FC236}">
              <a16:creationId xmlns:a16="http://schemas.microsoft.com/office/drawing/2014/main" id="{4DC5D00F-A355-46A5-A355-370871140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71" name="Picture 1347" descr="F-LED201 new design">
          <a:extLst>
            <a:ext uri="{FF2B5EF4-FFF2-40B4-BE49-F238E27FC236}">
              <a16:creationId xmlns:a16="http://schemas.microsoft.com/office/drawing/2014/main" id="{2CDA31B7-F357-4B44-B3D8-4A1E186152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72" name="Picture 1347" descr="F-LED201 new design">
          <a:extLst>
            <a:ext uri="{FF2B5EF4-FFF2-40B4-BE49-F238E27FC236}">
              <a16:creationId xmlns:a16="http://schemas.microsoft.com/office/drawing/2014/main" id="{C1579114-EDAF-4EAF-AEB1-AF9607FC6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73" name="Picture 1347" descr="F-LED201 new design">
          <a:extLst>
            <a:ext uri="{FF2B5EF4-FFF2-40B4-BE49-F238E27FC236}">
              <a16:creationId xmlns:a16="http://schemas.microsoft.com/office/drawing/2014/main" id="{B701023F-222C-4551-9227-81DC4F6B1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74" name="Picture 1347" descr="F-LED201 new design">
          <a:extLst>
            <a:ext uri="{FF2B5EF4-FFF2-40B4-BE49-F238E27FC236}">
              <a16:creationId xmlns:a16="http://schemas.microsoft.com/office/drawing/2014/main" id="{CD7664BF-85BB-433F-9857-045608269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75" name="Picture 1347" descr="F-LED201 new design">
          <a:extLst>
            <a:ext uri="{FF2B5EF4-FFF2-40B4-BE49-F238E27FC236}">
              <a16:creationId xmlns:a16="http://schemas.microsoft.com/office/drawing/2014/main" id="{C5654F05-20C5-4A52-A80D-770F4079B6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76" name="Picture 1347" descr="F-LED201 new design">
          <a:extLst>
            <a:ext uri="{FF2B5EF4-FFF2-40B4-BE49-F238E27FC236}">
              <a16:creationId xmlns:a16="http://schemas.microsoft.com/office/drawing/2014/main" id="{F8EBE878-2380-4985-A116-1CBA12F84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77" name="Picture 1347" descr="F-LED201 new design">
          <a:extLst>
            <a:ext uri="{FF2B5EF4-FFF2-40B4-BE49-F238E27FC236}">
              <a16:creationId xmlns:a16="http://schemas.microsoft.com/office/drawing/2014/main" id="{E397D960-0C69-4BB1-BE4C-FA831571E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78" name="Picture 1347" descr="F-LED201 new design">
          <a:extLst>
            <a:ext uri="{FF2B5EF4-FFF2-40B4-BE49-F238E27FC236}">
              <a16:creationId xmlns:a16="http://schemas.microsoft.com/office/drawing/2014/main" id="{067CC216-439D-4C80-920C-D18458D0D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79" name="Picture 1347" descr="F-LED201 new design">
          <a:extLst>
            <a:ext uri="{FF2B5EF4-FFF2-40B4-BE49-F238E27FC236}">
              <a16:creationId xmlns:a16="http://schemas.microsoft.com/office/drawing/2014/main" id="{2B09DABF-BFB7-4C0C-9CB8-201607A7F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80" name="Picture 1347" descr="F-LED201 new design">
          <a:extLst>
            <a:ext uri="{FF2B5EF4-FFF2-40B4-BE49-F238E27FC236}">
              <a16:creationId xmlns:a16="http://schemas.microsoft.com/office/drawing/2014/main" id="{892D058A-B034-4B66-991B-3DC653C44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81" name="Picture 1347" descr="F-LED201 new design">
          <a:extLst>
            <a:ext uri="{FF2B5EF4-FFF2-40B4-BE49-F238E27FC236}">
              <a16:creationId xmlns:a16="http://schemas.microsoft.com/office/drawing/2014/main" id="{2E4CC07F-9A85-4942-A5C6-1E8207F48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82" name="Picture 1347" descr="F-LED201 new design">
          <a:extLst>
            <a:ext uri="{FF2B5EF4-FFF2-40B4-BE49-F238E27FC236}">
              <a16:creationId xmlns:a16="http://schemas.microsoft.com/office/drawing/2014/main" id="{0C52B13D-A1EF-454F-A3C5-700719439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83" name="Picture 1347" descr="F-LED201 new design">
          <a:extLst>
            <a:ext uri="{FF2B5EF4-FFF2-40B4-BE49-F238E27FC236}">
              <a16:creationId xmlns:a16="http://schemas.microsoft.com/office/drawing/2014/main" id="{F4825E2E-CE29-4E0C-B5E1-682BF4D96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84" name="Picture 1347" descr="F-LED201 new design">
          <a:extLst>
            <a:ext uri="{FF2B5EF4-FFF2-40B4-BE49-F238E27FC236}">
              <a16:creationId xmlns:a16="http://schemas.microsoft.com/office/drawing/2014/main" id="{51BE053B-F828-4227-BBC8-E54DC7104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85" name="Picture 1347" descr="F-LED201 new design">
          <a:extLst>
            <a:ext uri="{FF2B5EF4-FFF2-40B4-BE49-F238E27FC236}">
              <a16:creationId xmlns:a16="http://schemas.microsoft.com/office/drawing/2014/main" id="{DD30FB00-FFE6-4601-B759-9A5E5BB75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86" name="Picture 1347" descr="F-LED201 new design">
          <a:extLst>
            <a:ext uri="{FF2B5EF4-FFF2-40B4-BE49-F238E27FC236}">
              <a16:creationId xmlns:a16="http://schemas.microsoft.com/office/drawing/2014/main" id="{66981119-CDB2-49D9-BD2C-B2DFC87C2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87" name="Picture 1347" descr="F-LED201 new design">
          <a:extLst>
            <a:ext uri="{FF2B5EF4-FFF2-40B4-BE49-F238E27FC236}">
              <a16:creationId xmlns:a16="http://schemas.microsoft.com/office/drawing/2014/main" id="{20ED8A47-E023-456D-9C4F-A873CE02CE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88" name="Picture 1347" descr="F-LED201 new design">
          <a:extLst>
            <a:ext uri="{FF2B5EF4-FFF2-40B4-BE49-F238E27FC236}">
              <a16:creationId xmlns:a16="http://schemas.microsoft.com/office/drawing/2014/main" id="{432ACD21-C1FD-44EF-97AD-AFCCB386A8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89" name="Picture 1347" descr="F-LED201 new design">
          <a:extLst>
            <a:ext uri="{FF2B5EF4-FFF2-40B4-BE49-F238E27FC236}">
              <a16:creationId xmlns:a16="http://schemas.microsoft.com/office/drawing/2014/main" id="{1FDE1056-D2EC-436D-B0B2-63E064DEF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90" name="Picture 1347" descr="F-LED201 new design">
          <a:extLst>
            <a:ext uri="{FF2B5EF4-FFF2-40B4-BE49-F238E27FC236}">
              <a16:creationId xmlns:a16="http://schemas.microsoft.com/office/drawing/2014/main" id="{02024EEF-D170-477D-8198-4BBE8CFE8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91" name="Picture 1347" descr="F-LED201 new design">
          <a:extLst>
            <a:ext uri="{FF2B5EF4-FFF2-40B4-BE49-F238E27FC236}">
              <a16:creationId xmlns:a16="http://schemas.microsoft.com/office/drawing/2014/main" id="{A33FB3F9-8264-4B9B-AF0C-C2C52B2C65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92" name="Picture 1347" descr="F-LED201 new design">
          <a:extLst>
            <a:ext uri="{FF2B5EF4-FFF2-40B4-BE49-F238E27FC236}">
              <a16:creationId xmlns:a16="http://schemas.microsoft.com/office/drawing/2014/main" id="{D54303F3-B1D1-4F5F-9306-EF393174C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93" name="Picture 1347" descr="F-LED201 new design">
          <a:extLst>
            <a:ext uri="{FF2B5EF4-FFF2-40B4-BE49-F238E27FC236}">
              <a16:creationId xmlns:a16="http://schemas.microsoft.com/office/drawing/2014/main" id="{4BD6DB4B-1394-4BA7-A39B-B2A1280B4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94" name="Picture 1347" descr="F-LED201 new design">
          <a:extLst>
            <a:ext uri="{FF2B5EF4-FFF2-40B4-BE49-F238E27FC236}">
              <a16:creationId xmlns:a16="http://schemas.microsoft.com/office/drawing/2014/main" id="{26C53B14-BF16-455F-BB62-49B3E7422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95" name="Picture 1347" descr="F-LED201 new design">
          <a:extLst>
            <a:ext uri="{FF2B5EF4-FFF2-40B4-BE49-F238E27FC236}">
              <a16:creationId xmlns:a16="http://schemas.microsoft.com/office/drawing/2014/main" id="{267542AC-851E-4FE2-9CF1-D4A809927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96" name="Picture 1347" descr="F-LED201 new design">
          <a:extLst>
            <a:ext uri="{FF2B5EF4-FFF2-40B4-BE49-F238E27FC236}">
              <a16:creationId xmlns:a16="http://schemas.microsoft.com/office/drawing/2014/main" id="{1D8582A6-C5BD-4C42-83B5-D0ABA3B13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97" name="Picture 1347" descr="F-LED201 new design">
          <a:extLst>
            <a:ext uri="{FF2B5EF4-FFF2-40B4-BE49-F238E27FC236}">
              <a16:creationId xmlns:a16="http://schemas.microsoft.com/office/drawing/2014/main" id="{87E5F6D8-A4D1-42C1-A3EC-D72A8BB2A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98" name="Picture 1347" descr="F-LED201 new design">
          <a:extLst>
            <a:ext uri="{FF2B5EF4-FFF2-40B4-BE49-F238E27FC236}">
              <a16:creationId xmlns:a16="http://schemas.microsoft.com/office/drawing/2014/main" id="{FEE48A48-E82E-4D52-922E-4A8610E6A8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199" name="Picture 1347" descr="F-LED201 new design">
          <a:extLst>
            <a:ext uri="{FF2B5EF4-FFF2-40B4-BE49-F238E27FC236}">
              <a16:creationId xmlns:a16="http://schemas.microsoft.com/office/drawing/2014/main" id="{BB2FE824-CB00-44D6-B133-ED3D7768A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00" name="Picture 1347" descr="F-LED201 new design">
          <a:extLst>
            <a:ext uri="{FF2B5EF4-FFF2-40B4-BE49-F238E27FC236}">
              <a16:creationId xmlns:a16="http://schemas.microsoft.com/office/drawing/2014/main" id="{74418DEB-A7E4-4305-B5D3-4F065ECD8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01" name="Picture 1347" descr="F-LED201 new design">
          <a:extLst>
            <a:ext uri="{FF2B5EF4-FFF2-40B4-BE49-F238E27FC236}">
              <a16:creationId xmlns:a16="http://schemas.microsoft.com/office/drawing/2014/main" id="{2B697541-9BA4-4ADB-A59B-77175547C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02" name="Picture 1347" descr="F-LED201 new design">
          <a:extLst>
            <a:ext uri="{FF2B5EF4-FFF2-40B4-BE49-F238E27FC236}">
              <a16:creationId xmlns:a16="http://schemas.microsoft.com/office/drawing/2014/main" id="{A1C723FC-CCEB-483D-9D53-78403C2EF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03" name="Picture 1347" descr="F-LED201 new design">
          <a:extLst>
            <a:ext uri="{FF2B5EF4-FFF2-40B4-BE49-F238E27FC236}">
              <a16:creationId xmlns:a16="http://schemas.microsoft.com/office/drawing/2014/main" id="{558AC58D-062C-438F-B8FC-A40F05E12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04" name="Picture 1347" descr="F-LED201 new design">
          <a:extLst>
            <a:ext uri="{FF2B5EF4-FFF2-40B4-BE49-F238E27FC236}">
              <a16:creationId xmlns:a16="http://schemas.microsoft.com/office/drawing/2014/main" id="{0B251D63-306F-4A0E-A560-A70967F17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05" name="Picture 1347" descr="F-LED201 new design">
          <a:extLst>
            <a:ext uri="{FF2B5EF4-FFF2-40B4-BE49-F238E27FC236}">
              <a16:creationId xmlns:a16="http://schemas.microsoft.com/office/drawing/2014/main" id="{A0444281-A651-482A-9CE8-5022BA805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06" name="Picture 1347" descr="F-LED201 new design">
          <a:extLst>
            <a:ext uri="{FF2B5EF4-FFF2-40B4-BE49-F238E27FC236}">
              <a16:creationId xmlns:a16="http://schemas.microsoft.com/office/drawing/2014/main" id="{7F16F1DC-9A5D-42D7-A3FE-C6881CBF31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07" name="Picture 1347" descr="F-LED201 new design">
          <a:extLst>
            <a:ext uri="{FF2B5EF4-FFF2-40B4-BE49-F238E27FC236}">
              <a16:creationId xmlns:a16="http://schemas.microsoft.com/office/drawing/2014/main" id="{88D6E4EC-DC9B-4359-B96B-404DCD961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08" name="Picture 1347" descr="F-LED201 new design">
          <a:extLst>
            <a:ext uri="{FF2B5EF4-FFF2-40B4-BE49-F238E27FC236}">
              <a16:creationId xmlns:a16="http://schemas.microsoft.com/office/drawing/2014/main" id="{B24E2E6A-4ABA-4E91-A6FE-EB84FC6B9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09" name="Picture 1347" descr="F-LED201 new design">
          <a:extLst>
            <a:ext uri="{FF2B5EF4-FFF2-40B4-BE49-F238E27FC236}">
              <a16:creationId xmlns:a16="http://schemas.microsoft.com/office/drawing/2014/main" id="{D5810F6F-F99C-4135-A229-DB9EFF280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10" name="Picture 1347" descr="F-LED201 new design">
          <a:extLst>
            <a:ext uri="{FF2B5EF4-FFF2-40B4-BE49-F238E27FC236}">
              <a16:creationId xmlns:a16="http://schemas.microsoft.com/office/drawing/2014/main" id="{8B78FE26-8EB3-40BE-A177-63B5C3300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11" name="Picture 1347" descr="F-LED201 new design">
          <a:extLst>
            <a:ext uri="{FF2B5EF4-FFF2-40B4-BE49-F238E27FC236}">
              <a16:creationId xmlns:a16="http://schemas.microsoft.com/office/drawing/2014/main" id="{3F0CBB30-6477-485D-A215-63A5028E3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12" name="Picture 1347" descr="F-LED201 new design">
          <a:extLst>
            <a:ext uri="{FF2B5EF4-FFF2-40B4-BE49-F238E27FC236}">
              <a16:creationId xmlns:a16="http://schemas.microsoft.com/office/drawing/2014/main" id="{4E9C5FF8-0018-4EE6-9F11-FE6E782A1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13" name="Picture 1347" descr="F-LED201 new design">
          <a:extLst>
            <a:ext uri="{FF2B5EF4-FFF2-40B4-BE49-F238E27FC236}">
              <a16:creationId xmlns:a16="http://schemas.microsoft.com/office/drawing/2014/main" id="{B742406E-368F-4355-96FB-FAB03242F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14" name="Picture 1347" descr="F-LED201 new design">
          <a:extLst>
            <a:ext uri="{FF2B5EF4-FFF2-40B4-BE49-F238E27FC236}">
              <a16:creationId xmlns:a16="http://schemas.microsoft.com/office/drawing/2014/main" id="{0C6AE2CE-9842-43EE-808C-F7CC20AC34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15" name="Picture 1347" descr="F-LED201 new design">
          <a:extLst>
            <a:ext uri="{FF2B5EF4-FFF2-40B4-BE49-F238E27FC236}">
              <a16:creationId xmlns:a16="http://schemas.microsoft.com/office/drawing/2014/main" id="{A0F37914-0280-4D27-965C-88B8B5A41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16" name="Picture 1347" descr="F-LED201 new design">
          <a:extLst>
            <a:ext uri="{FF2B5EF4-FFF2-40B4-BE49-F238E27FC236}">
              <a16:creationId xmlns:a16="http://schemas.microsoft.com/office/drawing/2014/main" id="{81504508-6D1F-49FA-B7B5-FB8A687C2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17" name="Picture 1347" descr="F-LED201 new design">
          <a:extLst>
            <a:ext uri="{FF2B5EF4-FFF2-40B4-BE49-F238E27FC236}">
              <a16:creationId xmlns:a16="http://schemas.microsoft.com/office/drawing/2014/main" id="{63350BED-4399-4B34-884C-E0898BBEF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18" name="Picture 1347" descr="F-LED201 new design">
          <a:extLst>
            <a:ext uri="{FF2B5EF4-FFF2-40B4-BE49-F238E27FC236}">
              <a16:creationId xmlns:a16="http://schemas.microsoft.com/office/drawing/2014/main" id="{B15A87F2-E01F-4545-93BC-5E9524EBE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19" name="Picture 1347" descr="F-LED201 new design">
          <a:extLst>
            <a:ext uri="{FF2B5EF4-FFF2-40B4-BE49-F238E27FC236}">
              <a16:creationId xmlns:a16="http://schemas.microsoft.com/office/drawing/2014/main" id="{8722F2FE-6951-41C5-B86E-3C9FE9D366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20" name="Picture 1347" descr="F-LED201 new design">
          <a:extLst>
            <a:ext uri="{FF2B5EF4-FFF2-40B4-BE49-F238E27FC236}">
              <a16:creationId xmlns:a16="http://schemas.microsoft.com/office/drawing/2014/main" id="{96923D09-7B56-432C-82DA-93A2E4A96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21" name="Picture 1347" descr="F-LED201 new design">
          <a:extLst>
            <a:ext uri="{FF2B5EF4-FFF2-40B4-BE49-F238E27FC236}">
              <a16:creationId xmlns:a16="http://schemas.microsoft.com/office/drawing/2014/main" id="{1EEEA3BD-9FA5-4905-B8D2-F12769D99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22" name="Picture 1347" descr="F-LED201 new design">
          <a:extLst>
            <a:ext uri="{FF2B5EF4-FFF2-40B4-BE49-F238E27FC236}">
              <a16:creationId xmlns:a16="http://schemas.microsoft.com/office/drawing/2014/main" id="{BEFAACD7-0747-4BD1-96F5-67E12042F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23" name="Picture 1347" descr="F-LED201 new design">
          <a:extLst>
            <a:ext uri="{FF2B5EF4-FFF2-40B4-BE49-F238E27FC236}">
              <a16:creationId xmlns:a16="http://schemas.microsoft.com/office/drawing/2014/main" id="{CCE4EB36-6342-4863-B16C-0EFCF40B8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24" name="Picture 1347" descr="F-LED201 new design">
          <a:extLst>
            <a:ext uri="{FF2B5EF4-FFF2-40B4-BE49-F238E27FC236}">
              <a16:creationId xmlns:a16="http://schemas.microsoft.com/office/drawing/2014/main" id="{8BB5A6A1-42FE-43A4-8603-F46362EFF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25" name="Picture 1347" descr="F-LED201 new design">
          <a:extLst>
            <a:ext uri="{FF2B5EF4-FFF2-40B4-BE49-F238E27FC236}">
              <a16:creationId xmlns:a16="http://schemas.microsoft.com/office/drawing/2014/main" id="{07A16D31-0BD3-4E0B-B285-9EEF59989A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26" name="Picture 1347" descr="F-LED201 new design">
          <a:extLst>
            <a:ext uri="{FF2B5EF4-FFF2-40B4-BE49-F238E27FC236}">
              <a16:creationId xmlns:a16="http://schemas.microsoft.com/office/drawing/2014/main" id="{A60AB4AC-E44C-47EE-93C1-B00BAC1A4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27" name="Picture 1347" descr="F-LED201 new design">
          <a:extLst>
            <a:ext uri="{FF2B5EF4-FFF2-40B4-BE49-F238E27FC236}">
              <a16:creationId xmlns:a16="http://schemas.microsoft.com/office/drawing/2014/main" id="{FC5A891B-FBD2-41D4-B8A3-6F0DCE382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28" name="Picture 1347" descr="F-LED201 new design">
          <a:extLst>
            <a:ext uri="{FF2B5EF4-FFF2-40B4-BE49-F238E27FC236}">
              <a16:creationId xmlns:a16="http://schemas.microsoft.com/office/drawing/2014/main" id="{FD43529E-3B83-40D0-9C04-85CAA1FB4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29" name="Picture 1347" descr="F-LED201 new design">
          <a:extLst>
            <a:ext uri="{FF2B5EF4-FFF2-40B4-BE49-F238E27FC236}">
              <a16:creationId xmlns:a16="http://schemas.microsoft.com/office/drawing/2014/main" id="{E9AB19E5-3491-4D46-967E-1CA110E2C5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30" name="Picture 1347" descr="F-LED201 new design">
          <a:extLst>
            <a:ext uri="{FF2B5EF4-FFF2-40B4-BE49-F238E27FC236}">
              <a16:creationId xmlns:a16="http://schemas.microsoft.com/office/drawing/2014/main" id="{47389D5E-0EFC-41D5-9D72-A950BF4BF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31" name="Picture 1347" descr="F-LED201 new design">
          <a:extLst>
            <a:ext uri="{FF2B5EF4-FFF2-40B4-BE49-F238E27FC236}">
              <a16:creationId xmlns:a16="http://schemas.microsoft.com/office/drawing/2014/main" id="{9B63E0ED-5210-44DE-8867-BBB96FF96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32" name="Picture 1347" descr="F-LED201 new design">
          <a:extLst>
            <a:ext uri="{FF2B5EF4-FFF2-40B4-BE49-F238E27FC236}">
              <a16:creationId xmlns:a16="http://schemas.microsoft.com/office/drawing/2014/main" id="{1A26B4FB-19DC-46AE-8FEB-9E8664B89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33" name="Picture 1347" descr="F-LED201 new design">
          <a:extLst>
            <a:ext uri="{FF2B5EF4-FFF2-40B4-BE49-F238E27FC236}">
              <a16:creationId xmlns:a16="http://schemas.microsoft.com/office/drawing/2014/main" id="{BE5D633A-2F5B-4A98-9D91-11EDB9D80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34" name="Picture 1347" descr="F-LED201 new design">
          <a:extLst>
            <a:ext uri="{FF2B5EF4-FFF2-40B4-BE49-F238E27FC236}">
              <a16:creationId xmlns:a16="http://schemas.microsoft.com/office/drawing/2014/main" id="{59363F18-ED5B-44E2-B8AC-D23A649A4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35" name="Picture 1347" descr="F-LED201 new design">
          <a:extLst>
            <a:ext uri="{FF2B5EF4-FFF2-40B4-BE49-F238E27FC236}">
              <a16:creationId xmlns:a16="http://schemas.microsoft.com/office/drawing/2014/main" id="{133AA2FF-D844-48A7-A245-AC1AA25BB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36" name="Picture 1347" descr="F-LED201 new design">
          <a:extLst>
            <a:ext uri="{FF2B5EF4-FFF2-40B4-BE49-F238E27FC236}">
              <a16:creationId xmlns:a16="http://schemas.microsoft.com/office/drawing/2014/main" id="{4AA8FFA4-B28C-4609-B7A7-42F0DD708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37" name="Picture 1347" descr="F-LED201 new design">
          <a:extLst>
            <a:ext uri="{FF2B5EF4-FFF2-40B4-BE49-F238E27FC236}">
              <a16:creationId xmlns:a16="http://schemas.microsoft.com/office/drawing/2014/main" id="{C3F4656B-7B28-470D-AA1E-E5587C2A67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38" name="Picture 1347" descr="F-LED201 new design">
          <a:extLst>
            <a:ext uri="{FF2B5EF4-FFF2-40B4-BE49-F238E27FC236}">
              <a16:creationId xmlns:a16="http://schemas.microsoft.com/office/drawing/2014/main" id="{409F44EB-5727-4924-8255-32BD3CDA5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39" name="Picture 1347" descr="F-LED201 new design">
          <a:extLst>
            <a:ext uri="{FF2B5EF4-FFF2-40B4-BE49-F238E27FC236}">
              <a16:creationId xmlns:a16="http://schemas.microsoft.com/office/drawing/2014/main" id="{D1BDF763-0B12-44E7-9905-6BD7BFC615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40" name="Picture 1347" descr="F-LED201 new design">
          <a:extLst>
            <a:ext uri="{FF2B5EF4-FFF2-40B4-BE49-F238E27FC236}">
              <a16:creationId xmlns:a16="http://schemas.microsoft.com/office/drawing/2014/main" id="{CAD34147-5C7B-45BF-BA2A-2C193CDAC3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41" name="Picture 1347" descr="F-LED201 new design">
          <a:extLst>
            <a:ext uri="{FF2B5EF4-FFF2-40B4-BE49-F238E27FC236}">
              <a16:creationId xmlns:a16="http://schemas.microsoft.com/office/drawing/2014/main" id="{7E53182D-F4BC-44FB-B258-7C6061569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42" name="Picture 1347" descr="F-LED201 new design">
          <a:extLst>
            <a:ext uri="{FF2B5EF4-FFF2-40B4-BE49-F238E27FC236}">
              <a16:creationId xmlns:a16="http://schemas.microsoft.com/office/drawing/2014/main" id="{1354386F-8D54-4F58-BF53-DD2D57C60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43" name="Picture 1347" descr="F-LED201 new design">
          <a:extLst>
            <a:ext uri="{FF2B5EF4-FFF2-40B4-BE49-F238E27FC236}">
              <a16:creationId xmlns:a16="http://schemas.microsoft.com/office/drawing/2014/main" id="{71B3F654-0536-4B6F-B442-DCC8CF05A1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44" name="Picture 1347" descr="F-LED201 new design">
          <a:extLst>
            <a:ext uri="{FF2B5EF4-FFF2-40B4-BE49-F238E27FC236}">
              <a16:creationId xmlns:a16="http://schemas.microsoft.com/office/drawing/2014/main" id="{34FD8B89-B424-48AF-925D-901C87F48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45" name="Picture 1347" descr="F-LED201 new design">
          <a:extLst>
            <a:ext uri="{FF2B5EF4-FFF2-40B4-BE49-F238E27FC236}">
              <a16:creationId xmlns:a16="http://schemas.microsoft.com/office/drawing/2014/main" id="{13B75530-3FD2-4534-8DA6-B4A2464E8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46" name="Picture 1347" descr="F-LED201 new design">
          <a:extLst>
            <a:ext uri="{FF2B5EF4-FFF2-40B4-BE49-F238E27FC236}">
              <a16:creationId xmlns:a16="http://schemas.microsoft.com/office/drawing/2014/main" id="{34F1D237-B92D-41F1-8F4D-DC9B5D309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47" name="Picture 1347" descr="F-LED201 new design">
          <a:extLst>
            <a:ext uri="{FF2B5EF4-FFF2-40B4-BE49-F238E27FC236}">
              <a16:creationId xmlns:a16="http://schemas.microsoft.com/office/drawing/2014/main" id="{17C7213F-220F-490D-8201-B8EFC8B005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48" name="Picture 1347" descr="F-LED201 new design">
          <a:extLst>
            <a:ext uri="{FF2B5EF4-FFF2-40B4-BE49-F238E27FC236}">
              <a16:creationId xmlns:a16="http://schemas.microsoft.com/office/drawing/2014/main" id="{54F082AE-659A-4657-A2F3-1A2489CA99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49" name="Picture 1347" descr="F-LED201 new design">
          <a:extLst>
            <a:ext uri="{FF2B5EF4-FFF2-40B4-BE49-F238E27FC236}">
              <a16:creationId xmlns:a16="http://schemas.microsoft.com/office/drawing/2014/main" id="{382DD204-3E1C-4557-91CD-193DB1C99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50" name="Picture 1347" descr="F-LED201 new design">
          <a:extLst>
            <a:ext uri="{FF2B5EF4-FFF2-40B4-BE49-F238E27FC236}">
              <a16:creationId xmlns:a16="http://schemas.microsoft.com/office/drawing/2014/main" id="{DFF7F415-378C-496C-BA2A-B5EC292FF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51" name="Picture 1347" descr="F-LED201 new design">
          <a:extLst>
            <a:ext uri="{FF2B5EF4-FFF2-40B4-BE49-F238E27FC236}">
              <a16:creationId xmlns:a16="http://schemas.microsoft.com/office/drawing/2014/main" id="{00CAE28E-E6F8-468B-B7AE-D62DA7B37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52" name="Picture 1347" descr="F-LED201 new design">
          <a:extLst>
            <a:ext uri="{FF2B5EF4-FFF2-40B4-BE49-F238E27FC236}">
              <a16:creationId xmlns:a16="http://schemas.microsoft.com/office/drawing/2014/main" id="{A44C7621-80FB-4AC7-90BE-55AF505FE1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53" name="Picture 1347" descr="F-LED201 new design">
          <a:extLst>
            <a:ext uri="{FF2B5EF4-FFF2-40B4-BE49-F238E27FC236}">
              <a16:creationId xmlns:a16="http://schemas.microsoft.com/office/drawing/2014/main" id="{73386FF1-06AA-4C45-9BDC-57481C0CB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54" name="Picture 1347" descr="F-LED201 new design">
          <a:extLst>
            <a:ext uri="{FF2B5EF4-FFF2-40B4-BE49-F238E27FC236}">
              <a16:creationId xmlns:a16="http://schemas.microsoft.com/office/drawing/2014/main" id="{054C48CB-66ED-4BBB-897A-E28D95915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55" name="Picture 1347" descr="F-LED201 new design">
          <a:extLst>
            <a:ext uri="{FF2B5EF4-FFF2-40B4-BE49-F238E27FC236}">
              <a16:creationId xmlns:a16="http://schemas.microsoft.com/office/drawing/2014/main" id="{0B3F2D3B-9E62-4BB0-AC96-F3D5F1524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56" name="Picture 1347" descr="F-LED201 new design">
          <a:extLst>
            <a:ext uri="{FF2B5EF4-FFF2-40B4-BE49-F238E27FC236}">
              <a16:creationId xmlns:a16="http://schemas.microsoft.com/office/drawing/2014/main" id="{346B4BEC-B9EA-494A-9A3A-643982E3D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57" name="Picture 1347" descr="F-LED201 new design">
          <a:extLst>
            <a:ext uri="{FF2B5EF4-FFF2-40B4-BE49-F238E27FC236}">
              <a16:creationId xmlns:a16="http://schemas.microsoft.com/office/drawing/2014/main" id="{16DEF27C-99F7-40E3-8EFA-8124A506C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58" name="Picture 1347" descr="F-LED201 new design">
          <a:extLst>
            <a:ext uri="{FF2B5EF4-FFF2-40B4-BE49-F238E27FC236}">
              <a16:creationId xmlns:a16="http://schemas.microsoft.com/office/drawing/2014/main" id="{5A81D6E5-9698-4C65-AEAF-7C90C3AED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59" name="Picture 1347" descr="F-LED201 new design">
          <a:extLst>
            <a:ext uri="{FF2B5EF4-FFF2-40B4-BE49-F238E27FC236}">
              <a16:creationId xmlns:a16="http://schemas.microsoft.com/office/drawing/2014/main" id="{EBD76778-9962-4521-B655-86FC15BDC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60" name="Picture 1347" descr="F-LED201 new design">
          <a:extLst>
            <a:ext uri="{FF2B5EF4-FFF2-40B4-BE49-F238E27FC236}">
              <a16:creationId xmlns:a16="http://schemas.microsoft.com/office/drawing/2014/main" id="{0F0D66DF-ADC3-429A-BA1E-D6D62B109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61" name="Picture 1347" descr="F-LED201 new design">
          <a:extLst>
            <a:ext uri="{FF2B5EF4-FFF2-40B4-BE49-F238E27FC236}">
              <a16:creationId xmlns:a16="http://schemas.microsoft.com/office/drawing/2014/main" id="{2C230499-B11A-4213-895B-B4F0586FC4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62" name="Picture 1347" descr="F-LED201 new design">
          <a:extLst>
            <a:ext uri="{FF2B5EF4-FFF2-40B4-BE49-F238E27FC236}">
              <a16:creationId xmlns:a16="http://schemas.microsoft.com/office/drawing/2014/main" id="{7B159E8E-EA9B-4DAE-8EEA-19AC7681E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63" name="Picture 1347" descr="F-LED201 new design">
          <a:extLst>
            <a:ext uri="{FF2B5EF4-FFF2-40B4-BE49-F238E27FC236}">
              <a16:creationId xmlns:a16="http://schemas.microsoft.com/office/drawing/2014/main" id="{492A6040-2379-4C92-966D-D4BC1DD00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64" name="Picture 1347" descr="F-LED201 new design">
          <a:extLst>
            <a:ext uri="{FF2B5EF4-FFF2-40B4-BE49-F238E27FC236}">
              <a16:creationId xmlns:a16="http://schemas.microsoft.com/office/drawing/2014/main" id="{DF99549C-864E-4757-98D2-0333CA8A1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65" name="Picture 1347" descr="F-LED201 new design">
          <a:extLst>
            <a:ext uri="{FF2B5EF4-FFF2-40B4-BE49-F238E27FC236}">
              <a16:creationId xmlns:a16="http://schemas.microsoft.com/office/drawing/2014/main" id="{3B1BB3E5-AF8A-4F7A-903D-C30FD3AB85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66" name="Picture 1347" descr="F-LED201 new design">
          <a:extLst>
            <a:ext uri="{FF2B5EF4-FFF2-40B4-BE49-F238E27FC236}">
              <a16:creationId xmlns:a16="http://schemas.microsoft.com/office/drawing/2014/main" id="{F07CC612-CE90-456F-8B93-4F5DBEFDC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67" name="Picture 1347" descr="F-LED201 new design">
          <a:extLst>
            <a:ext uri="{FF2B5EF4-FFF2-40B4-BE49-F238E27FC236}">
              <a16:creationId xmlns:a16="http://schemas.microsoft.com/office/drawing/2014/main" id="{BFB2FEB5-5C94-4109-A31A-FC49509EE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68" name="Picture 1347" descr="F-LED201 new design">
          <a:extLst>
            <a:ext uri="{FF2B5EF4-FFF2-40B4-BE49-F238E27FC236}">
              <a16:creationId xmlns:a16="http://schemas.microsoft.com/office/drawing/2014/main" id="{93C91FBD-C044-4734-999A-1579B1B38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69" name="Picture 1347" descr="F-LED201 new design">
          <a:extLst>
            <a:ext uri="{FF2B5EF4-FFF2-40B4-BE49-F238E27FC236}">
              <a16:creationId xmlns:a16="http://schemas.microsoft.com/office/drawing/2014/main" id="{6713496A-9E2E-44D4-AA66-F867EE581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70" name="Picture 1347" descr="F-LED201 new design">
          <a:extLst>
            <a:ext uri="{FF2B5EF4-FFF2-40B4-BE49-F238E27FC236}">
              <a16:creationId xmlns:a16="http://schemas.microsoft.com/office/drawing/2014/main" id="{C09E82F0-74F7-4605-8B5F-4C330652A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71" name="Picture 1347" descr="F-LED201 new design">
          <a:extLst>
            <a:ext uri="{FF2B5EF4-FFF2-40B4-BE49-F238E27FC236}">
              <a16:creationId xmlns:a16="http://schemas.microsoft.com/office/drawing/2014/main" id="{56209DDE-C533-4EB6-861C-2123A4B6E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72" name="Picture 1347" descr="F-LED201 new design">
          <a:extLst>
            <a:ext uri="{FF2B5EF4-FFF2-40B4-BE49-F238E27FC236}">
              <a16:creationId xmlns:a16="http://schemas.microsoft.com/office/drawing/2014/main" id="{92F14CEE-B891-4976-A2F3-6C0901F52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73" name="Picture 1347" descr="F-LED201 new design">
          <a:extLst>
            <a:ext uri="{FF2B5EF4-FFF2-40B4-BE49-F238E27FC236}">
              <a16:creationId xmlns:a16="http://schemas.microsoft.com/office/drawing/2014/main" id="{5643D67B-BF45-4692-8BC7-355ACB1804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74" name="Picture 1347" descr="F-LED201 new design">
          <a:extLst>
            <a:ext uri="{FF2B5EF4-FFF2-40B4-BE49-F238E27FC236}">
              <a16:creationId xmlns:a16="http://schemas.microsoft.com/office/drawing/2014/main" id="{5E0442B5-5FE9-4B08-A074-EEB5A21097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75" name="Picture 1347" descr="F-LED201 new design">
          <a:extLst>
            <a:ext uri="{FF2B5EF4-FFF2-40B4-BE49-F238E27FC236}">
              <a16:creationId xmlns:a16="http://schemas.microsoft.com/office/drawing/2014/main" id="{BEB9C630-6738-4728-A3C2-9679B01805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76" name="Picture 1347" descr="F-LED201 new design">
          <a:extLst>
            <a:ext uri="{FF2B5EF4-FFF2-40B4-BE49-F238E27FC236}">
              <a16:creationId xmlns:a16="http://schemas.microsoft.com/office/drawing/2014/main" id="{DC387A17-1AD2-4817-8428-9AC8B153C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77" name="Picture 1347" descr="F-LED201 new design">
          <a:extLst>
            <a:ext uri="{FF2B5EF4-FFF2-40B4-BE49-F238E27FC236}">
              <a16:creationId xmlns:a16="http://schemas.microsoft.com/office/drawing/2014/main" id="{FDDA8E15-4C2A-4593-85F9-71CD14AD2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78" name="Picture 1347" descr="F-LED201 new design">
          <a:extLst>
            <a:ext uri="{FF2B5EF4-FFF2-40B4-BE49-F238E27FC236}">
              <a16:creationId xmlns:a16="http://schemas.microsoft.com/office/drawing/2014/main" id="{C6841FE4-7286-4447-9FE9-1A56477BB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79" name="Picture 1347" descr="F-LED201 new design">
          <a:extLst>
            <a:ext uri="{FF2B5EF4-FFF2-40B4-BE49-F238E27FC236}">
              <a16:creationId xmlns:a16="http://schemas.microsoft.com/office/drawing/2014/main" id="{EC7695C5-70DB-475B-85E0-8268F6910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80" name="Picture 1347" descr="F-LED201 new design">
          <a:extLst>
            <a:ext uri="{FF2B5EF4-FFF2-40B4-BE49-F238E27FC236}">
              <a16:creationId xmlns:a16="http://schemas.microsoft.com/office/drawing/2014/main" id="{A222CDF1-0D0A-4AC6-B4E7-6D760262C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81" name="Picture 1347" descr="F-LED201 new design">
          <a:extLst>
            <a:ext uri="{FF2B5EF4-FFF2-40B4-BE49-F238E27FC236}">
              <a16:creationId xmlns:a16="http://schemas.microsoft.com/office/drawing/2014/main" id="{2CFC65AE-7488-4601-B4FB-9EDE33267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82" name="Picture 1347" descr="F-LED201 new design">
          <a:extLst>
            <a:ext uri="{FF2B5EF4-FFF2-40B4-BE49-F238E27FC236}">
              <a16:creationId xmlns:a16="http://schemas.microsoft.com/office/drawing/2014/main" id="{BF47633E-6AA6-4DB6-9FCA-E7289D393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83" name="Picture 1347" descr="F-LED201 new design">
          <a:extLst>
            <a:ext uri="{FF2B5EF4-FFF2-40B4-BE49-F238E27FC236}">
              <a16:creationId xmlns:a16="http://schemas.microsoft.com/office/drawing/2014/main" id="{76E18FAA-8CCD-4616-978A-919992BD5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84" name="Picture 1347" descr="F-LED201 new design">
          <a:extLst>
            <a:ext uri="{FF2B5EF4-FFF2-40B4-BE49-F238E27FC236}">
              <a16:creationId xmlns:a16="http://schemas.microsoft.com/office/drawing/2014/main" id="{AC6F2BA2-5086-461A-AAAF-4380EEFB4B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85" name="Picture 1347" descr="F-LED201 new design">
          <a:extLst>
            <a:ext uri="{FF2B5EF4-FFF2-40B4-BE49-F238E27FC236}">
              <a16:creationId xmlns:a16="http://schemas.microsoft.com/office/drawing/2014/main" id="{8B2C90A5-FDDC-4EB7-BAFE-82D2435B7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86" name="Picture 1347" descr="F-LED201 new design">
          <a:extLst>
            <a:ext uri="{FF2B5EF4-FFF2-40B4-BE49-F238E27FC236}">
              <a16:creationId xmlns:a16="http://schemas.microsoft.com/office/drawing/2014/main" id="{6D3566CF-8740-40C9-8033-0353DB748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87" name="Picture 1347" descr="F-LED201 new design">
          <a:extLst>
            <a:ext uri="{FF2B5EF4-FFF2-40B4-BE49-F238E27FC236}">
              <a16:creationId xmlns:a16="http://schemas.microsoft.com/office/drawing/2014/main" id="{22C4A4A9-8033-4E9A-8322-F171817454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88" name="Picture 1347" descr="F-LED201 new design">
          <a:extLst>
            <a:ext uri="{FF2B5EF4-FFF2-40B4-BE49-F238E27FC236}">
              <a16:creationId xmlns:a16="http://schemas.microsoft.com/office/drawing/2014/main" id="{0B104E57-7029-4F3F-BF93-E7C2FFEFE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89" name="Picture 1347" descr="F-LED201 new design">
          <a:extLst>
            <a:ext uri="{FF2B5EF4-FFF2-40B4-BE49-F238E27FC236}">
              <a16:creationId xmlns:a16="http://schemas.microsoft.com/office/drawing/2014/main" id="{F8F34B9C-7DEE-4EAB-9298-82F80C341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90" name="Picture 1347" descr="F-LED201 new design">
          <a:extLst>
            <a:ext uri="{FF2B5EF4-FFF2-40B4-BE49-F238E27FC236}">
              <a16:creationId xmlns:a16="http://schemas.microsoft.com/office/drawing/2014/main" id="{39BB6F6D-6934-4CD7-B42B-BA871B17F0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91" name="Picture 1347" descr="F-LED201 new design">
          <a:extLst>
            <a:ext uri="{FF2B5EF4-FFF2-40B4-BE49-F238E27FC236}">
              <a16:creationId xmlns:a16="http://schemas.microsoft.com/office/drawing/2014/main" id="{3C1C767E-A633-43FD-8C77-E9DE90AB5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92" name="Picture 1347" descr="F-LED201 new design">
          <a:extLst>
            <a:ext uri="{FF2B5EF4-FFF2-40B4-BE49-F238E27FC236}">
              <a16:creationId xmlns:a16="http://schemas.microsoft.com/office/drawing/2014/main" id="{4A3FBD5C-953A-4063-A91A-11C0941CE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93" name="Picture 1347" descr="F-LED201 new design">
          <a:extLst>
            <a:ext uri="{FF2B5EF4-FFF2-40B4-BE49-F238E27FC236}">
              <a16:creationId xmlns:a16="http://schemas.microsoft.com/office/drawing/2014/main" id="{068B29AC-D9D3-4E1A-AA48-9892B2D8E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94" name="Picture 1347" descr="F-LED201 new design">
          <a:extLst>
            <a:ext uri="{FF2B5EF4-FFF2-40B4-BE49-F238E27FC236}">
              <a16:creationId xmlns:a16="http://schemas.microsoft.com/office/drawing/2014/main" id="{37A6B1D9-2138-451C-91FE-EA38AF30C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95" name="Picture 1347" descr="F-LED201 new design">
          <a:extLst>
            <a:ext uri="{FF2B5EF4-FFF2-40B4-BE49-F238E27FC236}">
              <a16:creationId xmlns:a16="http://schemas.microsoft.com/office/drawing/2014/main" id="{51C650CD-067D-4966-9CD4-B26DEC847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96" name="Picture 1347" descr="F-LED201 new design">
          <a:extLst>
            <a:ext uri="{FF2B5EF4-FFF2-40B4-BE49-F238E27FC236}">
              <a16:creationId xmlns:a16="http://schemas.microsoft.com/office/drawing/2014/main" id="{838D672A-EC92-4D8D-B562-D348E2766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97" name="Picture 1347" descr="F-LED201 new design">
          <a:extLst>
            <a:ext uri="{FF2B5EF4-FFF2-40B4-BE49-F238E27FC236}">
              <a16:creationId xmlns:a16="http://schemas.microsoft.com/office/drawing/2014/main" id="{22016962-D7FA-4FD5-867B-5D503942A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98" name="Picture 1347" descr="F-LED201 new design">
          <a:extLst>
            <a:ext uri="{FF2B5EF4-FFF2-40B4-BE49-F238E27FC236}">
              <a16:creationId xmlns:a16="http://schemas.microsoft.com/office/drawing/2014/main" id="{BC5CAA62-99BB-4EB5-82A3-082A28D95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299" name="Picture 1347" descr="F-LED201 new design">
          <a:extLst>
            <a:ext uri="{FF2B5EF4-FFF2-40B4-BE49-F238E27FC236}">
              <a16:creationId xmlns:a16="http://schemas.microsoft.com/office/drawing/2014/main" id="{E6999493-8BE1-4789-8B90-7DC2ABBE9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00" name="Picture 1347" descr="F-LED201 new design">
          <a:extLst>
            <a:ext uri="{FF2B5EF4-FFF2-40B4-BE49-F238E27FC236}">
              <a16:creationId xmlns:a16="http://schemas.microsoft.com/office/drawing/2014/main" id="{BEAC32C2-FD78-4E64-A4AA-2D2F6E6BE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01" name="Picture 1347" descr="F-LED201 new design">
          <a:extLst>
            <a:ext uri="{FF2B5EF4-FFF2-40B4-BE49-F238E27FC236}">
              <a16:creationId xmlns:a16="http://schemas.microsoft.com/office/drawing/2014/main" id="{A6C8251B-6D64-4250-A925-0A8B862EB9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02" name="Picture 1347" descr="F-LED201 new design">
          <a:extLst>
            <a:ext uri="{FF2B5EF4-FFF2-40B4-BE49-F238E27FC236}">
              <a16:creationId xmlns:a16="http://schemas.microsoft.com/office/drawing/2014/main" id="{3E51D525-9009-4773-980B-229EF3938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03" name="Picture 1347" descr="F-LED201 new design">
          <a:extLst>
            <a:ext uri="{FF2B5EF4-FFF2-40B4-BE49-F238E27FC236}">
              <a16:creationId xmlns:a16="http://schemas.microsoft.com/office/drawing/2014/main" id="{8508B525-E3DA-48CA-857C-76E305C4C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04" name="Picture 1347" descr="F-LED201 new design">
          <a:extLst>
            <a:ext uri="{FF2B5EF4-FFF2-40B4-BE49-F238E27FC236}">
              <a16:creationId xmlns:a16="http://schemas.microsoft.com/office/drawing/2014/main" id="{0A73D094-1FCA-4296-98D6-1C86E5838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05" name="Picture 1347" descr="F-LED201 new design">
          <a:extLst>
            <a:ext uri="{FF2B5EF4-FFF2-40B4-BE49-F238E27FC236}">
              <a16:creationId xmlns:a16="http://schemas.microsoft.com/office/drawing/2014/main" id="{AA3C7B8B-C974-4179-8E17-228396CEB1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06" name="Picture 1347" descr="F-LED201 new design">
          <a:extLst>
            <a:ext uri="{FF2B5EF4-FFF2-40B4-BE49-F238E27FC236}">
              <a16:creationId xmlns:a16="http://schemas.microsoft.com/office/drawing/2014/main" id="{7BEA6AD0-1738-4808-BAEB-E0576CF36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07" name="Picture 1347" descr="F-LED201 new design">
          <a:extLst>
            <a:ext uri="{FF2B5EF4-FFF2-40B4-BE49-F238E27FC236}">
              <a16:creationId xmlns:a16="http://schemas.microsoft.com/office/drawing/2014/main" id="{A9EDE99E-44D2-489B-A302-C3262E0B8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08" name="Picture 1347" descr="F-LED201 new design">
          <a:extLst>
            <a:ext uri="{FF2B5EF4-FFF2-40B4-BE49-F238E27FC236}">
              <a16:creationId xmlns:a16="http://schemas.microsoft.com/office/drawing/2014/main" id="{44705ADF-F836-4F05-A865-2A49FFAA3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09" name="Picture 1347" descr="F-LED201 new design">
          <a:extLst>
            <a:ext uri="{FF2B5EF4-FFF2-40B4-BE49-F238E27FC236}">
              <a16:creationId xmlns:a16="http://schemas.microsoft.com/office/drawing/2014/main" id="{CE9054CD-F2AE-435F-AEFB-09AB84294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10" name="Picture 1347" descr="F-LED201 new design">
          <a:extLst>
            <a:ext uri="{FF2B5EF4-FFF2-40B4-BE49-F238E27FC236}">
              <a16:creationId xmlns:a16="http://schemas.microsoft.com/office/drawing/2014/main" id="{E62912C3-573E-463F-A3AB-3981C13AB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11" name="Picture 1347" descr="F-LED201 new design">
          <a:extLst>
            <a:ext uri="{FF2B5EF4-FFF2-40B4-BE49-F238E27FC236}">
              <a16:creationId xmlns:a16="http://schemas.microsoft.com/office/drawing/2014/main" id="{25C8581E-F270-4AC1-A876-11BBF5B86B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12" name="Picture 1347" descr="F-LED201 new design">
          <a:extLst>
            <a:ext uri="{FF2B5EF4-FFF2-40B4-BE49-F238E27FC236}">
              <a16:creationId xmlns:a16="http://schemas.microsoft.com/office/drawing/2014/main" id="{D999875A-4073-4083-B4EC-45CF5B5F0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13" name="Picture 1347" descr="F-LED201 new design">
          <a:extLst>
            <a:ext uri="{FF2B5EF4-FFF2-40B4-BE49-F238E27FC236}">
              <a16:creationId xmlns:a16="http://schemas.microsoft.com/office/drawing/2014/main" id="{5585E1B2-B63E-4158-824B-5801E98C1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14" name="Picture 1347" descr="F-LED201 new design">
          <a:extLst>
            <a:ext uri="{FF2B5EF4-FFF2-40B4-BE49-F238E27FC236}">
              <a16:creationId xmlns:a16="http://schemas.microsoft.com/office/drawing/2014/main" id="{A52D1FFE-1F7A-47A5-B5FD-70EB18E716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15" name="Picture 1347" descr="F-LED201 new design">
          <a:extLst>
            <a:ext uri="{FF2B5EF4-FFF2-40B4-BE49-F238E27FC236}">
              <a16:creationId xmlns:a16="http://schemas.microsoft.com/office/drawing/2014/main" id="{96ABA2A4-9BEE-4F74-917E-8D2E745FF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16" name="Picture 1347" descr="F-LED201 new design">
          <a:extLst>
            <a:ext uri="{FF2B5EF4-FFF2-40B4-BE49-F238E27FC236}">
              <a16:creationId xmlns:a16="http://schemas.microsoft.com/office/drawing/2014/main" id="{139AD15C-66D5-450E-904F-DFC3CE4AE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17" name="Picture 1347" descr="F-LED201 new design">
          <a:extLst>
            <a:ext uri="{FF2B5EF4-FFF2-40B4-BE49-F238E27FC236}">
              <a16:creationId xmlns:a16="http://schemas.microsoft.com/office/drawing/2014/main" id="{155D5080-D074-4480-A9AA-C5DA8618B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18" name="Picture 1347" descr="F-LED201 new design">
          <a:extLst>
            <a:ext uri="{FF2B5EF4-FFF2-40B4-BE49-F238E27FC236}">
              <a16:creationId xmlns:a16="http://schemas.microsoft.com/office/drawing/2014/main" id="{11C339CB-3DA1-4A11-830E-7DDFE9CEB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19" name="Picture 1347" descr="F-LED201 new design">
          <a:extLst>
            <a:ext uri="{FF2B5EF4-FFF2-40B4-BE49-F238E27FC236}">
              <a16:creationId xmlns:a16="http://schemas.microsoft.com/office/drawing/2014/main" id="{D1403B42-DDC1-4186-8896-73E447269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20" name="Picture 1347" descr="F-LED201 new design">
          <a:extLst>
            <a:ext uri="{FF2B5EF4-FFF2-40B4-BE49-F238E27FC236}">
              <a16:creationId xmlns:a16="http://schemas.microsoft.com/office/drawing/2014/main" id="{A89E9124-555D-4118-A229-B3AB80795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21" name="Picture 1347" descr="F-LED201 new design">
          <a:extLst>
            <a:ext uri="{FF2B5EF4-FFF2-40B4-BE49-F238E27FC236}">
              <a16:creationId xmlns:a16="http://schemas.microsoft.com/office/drawing/2014/main" id="{FAE19765-B31B-4DD0-90DC-32C0604AE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22" name="Picture 1347" descr="F-LED201 new design">
          <a:extLst>
            <a:ext uri="{FF2B5EF4-FFF2-40B4-BE49-F238E27FC236}">
              <a16:creationId xmlns:a16="http://schemas.microsoft.com/office/drawing/2014/main" id="{CA802F4E-43A2-4897-B5B2-60D65B3DC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23" name="Picture 1347" descr="F-LED201 new design">
          <a:extLst>
            <a:ext uri="{FF2B5EF4-FFF2-40B4-BE49-F238E27FC236}">
              <a16:creationId xmlns:a16="http://schemas.microsoft.com/office/drawing/2014/main" id="{EF0DF147-AC68-4D1A-A78E-ACAD24F04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24" name="Picture 1347" descr="F-LED201 new design">
          <a:extLst>
            <a:ext uri="{FF2B5EF4-FFF2-40B4-BE49-F238E27FC236}">
              <a16:creationId xmlns:a16="http://schemas.microsoft.com/office/drawing/2014/main" id="{2EB92AAC-B5FC-40CF-85D4-742D6A178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25" name="Picture 1347" descr="F-LED201 new design">
          <a:extLst>
            <a:ext uri="{FF2B5EF4-FFF2-40B4-BE49-F238E27FC236}">
              <a16:creationId xmlns:a16="http://schemas.microsoft.com/office/drawing/2014/main" id="{E40C4C48-0A7F-4AFA-971A-7E0344343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26" name="Picture 1347" descr="F-LED201 new design">
          <a:extLst>
            <a:ext uri="{FF2B5EF4-FFF2-40B4-BE49-F238E27FC236}">
              <a16:creationId xmlns:a16="http://schemas.microsoft.com/office/drawing/2014/main" id="{AA078038-A8A3-4C74-A14B-D92E22956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27" name="Picture 1347" descr="F-LED201 new design">
          <a:extLst>
            <a:ext uri="{FF2B5EF4-FFF2-40B4-BE49-F238E27FC236}">
              <a16:creationId xmlns:a16="http://schemas.microsoft.com/office/drawing/2014/main" id="{A7D6C911-1666-4743-B13F-5A00D27DF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28" name="Picture 1347" descr="F-LED201 new design">
          <a:extLst>
            <a:ext uri="{FF2B5EF4-FFF2-40B4-BE49-F238E27FC236}">
              <a16:creationId xmlns:a16="http://schemas.microsoft.com/office/drawing/2014/main" id="{F902A551-67E0-4144-B6E0-C5FDAA122D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29" name="Picture 1347" descr="F-LED201 new design">
          <a:extLst>
            <a:ext uri="{FF2B5EF4-FFF2-40B4-BE49-F238E27FC236}">
              <a16:creationId xmlns:a16="http://schemas.microsoft.com/office/drawing/2014/main" id="{891B370B-22EA-4043-8E76-EB754DD93A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30" name="Picture 1347" descr="F-LED201 new design">
          <a:extLst>
            <a:ext uri="{FF2B5EF4-FFF2-40B4-BE49-F238E27FC236}">
              <a16:creationId xmlns:a16="http://schemas.microsoft.com/office/drawing/2014/main" id="{B7C802DC-D7EF-49D8-AA46-B96304E94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31" name="Picture 1347" descr="F-LED201 new design">
          <a:extLst>
            <a:ext uri="{FF2B5EF4-FFF2-40B4-BE49-F238E27FC236}">
              <a16:creationId xmlns:a16="http://schemas.microsoft.com/office/drawing/2014/main" id="{8C922AF7-1768-4BF9-B277-D1D43B5EB2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32" name="Picture 1347" descr="F-LED201 new design">
          <a:extLst>
            <a:ext uri="{FF2B5EF4-FFF2-40B4-BE49-F238E27FC236}">
              <a16:creationId xmlns:a16="http://schemas.microsoft.com/office/drawing/2014/main" id="{E242A4F7-77F6-402E-B9F5-085F6077F5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33" name="Picture 1347" descr="F-LED201 new design">
          <a:extLst>
            <a:ext uri="{FF2B5EF4-FFF2-40B4-BE49-F238E27FC236}">
              <a16:creationId xmlns:a16="http://schemas.microsoft.com/office/drawing/2014/main" id="{33279BBA-E21F-45AA-B5AF-74C8271E6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34" name="Picture 1347" descr="F-LED201 new design">
          <a:extLst>
            <a:ext uri="{FF2B5EF4-FFF2-40B4-BE49-F238E27FC236}">
              <a16:creationId xmlns:a16="http://schemas.microsoft.com/office/drawing/2014/main" id="{0AE783BD-09D2-4B4D-9857-20E8922CA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35" name="Picture 1347" descr="F-LED201 new design">
          <a:extLst>
            <a:ext uri="{FF2B5EF4-FFF2-40B4-BE49-F238E27FC236}">
              <a16:creationId xmlns:a16="http://schemas.microsoft.com/office/drawing/2014/main" id="{177D76EF-2273-4B95-A32F-BFBACCBAD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36" name="Picture 1347" descr="F-LED201 new design">
          <a:extLst>
            <a:ext uri="{FF2B5EF4-FFF2-40B4-BE49-F238E27FC236}">
              <a16:creationId xmlns:a16="http://schemas.microsoft.com/office/drawing/2014/main" id="{DEF98FCE-3982-4C57-936A-D01A65A6C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37" name="Picture 1347" descr="F-LED201 new design">
          <a:extLst>
            <a:ext uri="{FF2B5EF4-FFF2-40B4-BE49-F238E27FC236}">
              <a16:creationId xmlns:a16="http://schemas.microsoft.com/office/drawing/2014/main" id="{3490242B-8878-479B-AFEC-A45B4931B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38" name="Picture 1347" descr="F-LED201 new design">
          <a:extLst>
            <a:ext uri="{FF2B5EF4-FFF2-40B4-BE49-F238E27FC236}">
              <a16:creationId xmlns:a16="http://schemas.microsoft.com/office/drawing/2014/main" id="{A197158C-E68B-4939-98EC-5851DC2C8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39" name="Picture 1347" descr="F-LED201 new design">
          <a:extLst>
            <a:ext uri="{FF2B5EF4-FFF2-40B4-BE49-F238E27FC236}">
              <a16:creationId xmlns:a16="http://schemas.microsoft.com/office/drawing/2014/main" id="{AA889157-676B-4719-B510-325B4F977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40" name="Picture 1347" descr="F-LED201 new design">
          <a:extLst>
            <a:ext uri="{FF2B5EF4-FFF2-40B4-BE49-F238E27FC236}">
              <a16:creationId xmlns:a16="http://schemas.microsoft.com/office/drawing/2014/main" id="{4537D477-6E15-40D3-96BC-997BAC2C1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41" name="Picture 1347" descr="F-LED201 new design">
          <a:extLst>
            <a:ext uri="{FF2B5EF4-FFF2-40B4-BE49-F238E27FC236}">
              <a16:creationId xmlns:a16="http://schemas.microsoft.com/office/drawing/2014/main" id="{52C78D38-F92C-4338-85AB-1355C0721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42" name="Picture 1347" descr="F-LED201 new design">
          <a:extLst>
            <a:ext uri="{FF2B5EF4-FFF2-40B4-BE49-F238E27FC236}">
              <a16:creationId xmlns:a16="http://schemas.microsoft.com/office/drawing/2014/main" id="{AFF2E92E-8830-4ABE-9AB6-ED8099DE5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43" name="Picture 1347" descr="F-LED201 new design">
          <a:extLst>
            <a:ext uri="{FF2B5EF4-FFF2-40B4-BE49-F238E27FC236}">
              <a16:creationId xmlns:a16="http://schemas.microsoft.com/office/drawing/2014/main" id="{B403A95B-96FC-40F6-8E9F-BF284AD74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44" name="Picture 1347" descr="F-LED201 new design">
          <a:extLst>
            <a:ext uri="{FF2B5EF4-FFF2-40B4-BE49-F238E27FC236}">
              <a16:creationId xmlns:a16="http://schemas.microsoft.com/office/drawing/2014/main" id="{43809BC5-33A0-4360-901B-35D6DCD48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45" name="Picture 1347" descr="F-LED201 new design">
          <a:extLst>
            <a:ext uri="{FF2B5EF4-FFF2-40B4-BE49-F238E27FC236}">
              <a16:creationId xmlns:a16="http://schemas.microsoft.com/office/drawing/2014/main" id="{A3B5AA8B-1237-4BC9-8807-83E0D3327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46" name="Picture 1347" descr="F-LED201 new design">
          <a:extLst>
            <a:ext uri="{FF2B5EF4-FFF2-40B4-BE49-F238E27FC236}">
              <a16:creationId xmlns:a16="http://schemas.microsoft.com/office/drawing/2014/main" id="{EAA97692-0B6C-41C8-8BFE-B17598488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47" name="Picture 1347" descr="F-LED201 new design">
          <a:extLst>
            <a:ext uri="{FF2B5EF4-FFF2-40B4-BE49-F238E27FC236}">
              <a16:creationId xmlns:a16="http://schemas.microsoft.com/office/drawing/2014/main" id="{BF83031D-695E-444F-A5CF-C2BD38C42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48" name="Picture 1347" descr="F-LED201 new design">
          <a:extLst>
            <a:ext uri="{FF2B5EF4-FFF2-40B4-BE49-F238E27FC236}">
              <a16:creationId xmlns:a16="http://schemas.microsoft.com/office/drawing/2014/main" id="{90EEEFCB-2017-4D57-897D-550F96D54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49" name="Picture 1347" descr="F-LED201 new design">
          <a:extLst>
            <a:ext uri="{FF2B5EF4-FFF2-40B4-BE49-F238E27FC236}">
              <a16:creationId xmlns:a16="http://schemas.microsoft.com/office/drawing/2014/main" id="{61B1ABF3-6586-448E-97FB-9DA0B323F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50" name="Picture 1347" descr="F-LED201 new design">
          <a:extLst>
            <a:ext uri="{FF2B5EF4-FFF2-40B4-BE49-F238E27FC236}">
              <a16:creationId xmlns:a16="http://schemas.microsoft.com/office/drawing/2014/main" id="{E1241550-A163-40CD-BF7E-3EFEC9EFF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51" name="Picture 1347" descr="F-LED201 new design">
          <a:extLst>
            <a:ext uri="{FF2B5EF4-FFF2-40B4-BE49-F238E27FC236}">
              <a16:creationId xmlns:a16="http://schemas.microsoft.com/office/drawing/2014/main" id="{A7370D8E-E40C-415C-9B5E-5D85B24D7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52" name="Picture 1347" descr="F-LED201 new design">
          <a:extLst>
            <a:ext uri="{FF2B5EF4-FFF2-40B4-BE49-F238E27FC236}">
              <a16:creationId xmlns:a16="http://schemas.microsoft.com/office/drawing/2014/main" id="{1865798B-3081-4BFF-A116-629155668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53" name="Picture 1347" descr="F-LED201 new design">
          <a:extLst>
            <a:ext uri="{FF2B5EF4-FFF2-40B4-BE49-F238E27FC236}">
              <a16:creationId xmlns:a16="http://schemas.microsoft.com/office/drawing/2014/main" id="{2B251A33-D999-415E-B0CA-37E589286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54" name="Picture 1347" descr="F-LED201 new design">
          <a:extLst>
            <a:ext uri="{FF2B5EF4-FFF2-40B4-BE49-F238E27FC236}">
              <a16:creationId xmlns:a16="http://schemas.microsoft.com/office/drawing/2014/main" id="{4293A300-999B-422F-98DB-B770CBEAE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55" name="Picture 1347" descr="F-LED201 new design">
          <a:extLst>
            <a:ext uri="{FF2B5EF4-FFF2-40B4-BE49-F238E27FC236}">
              <a16:creationId xmlns:a16="http://schemas.microsoft.com/office/drawing/2014/main" id="{A9B91B06-0ADD-4515-8E91-28FC50969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56" name="Picture 1347" descr="F-LED201 new design">
          <a:extLst>
            <a:ext uri="{FF2B5EF4-FFF2-40B4-BE49-F238E27FC236}">
              <a16:creationId xmlns:a16="http://schemas.microsoft.com/office/drawing/2014/main" id="{3371793D-7A80-4C15-9223-FBEF88D97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57" name="Picture 1347" descr="F-LED201 new design">
          <a:extLst>
            <a:ext uri="{FF2B5EF4-FFF2-40B4-BE49-F238E27FC236}">
              <a16:creationId xmlns:a16="http://schemas.microsoft.com/office/drawing/2014/main" id="{C129CDFB-50C3-4680-8D31-FAEAD3FAE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58" name="Picture 1347" descr="F-LED201 new design">
          <a:extLst>
            <a:ext uri="{FF2B5EF4-FFF2-40B4-BE49-F238E27FC236}">
              <a16:creationId xmlns:a16="http://schemas.microsoft.com/office/drawing/2014/main" id="{23203B50-0725-4F70-82A2-3AA409649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59" name="Picture 1347" descr="F-LED201 new design">
          <a:extLst>
            <a:ext uri="{FF2B5EF4-FFF2-40B4-BE49-F238E27FC236}">
              <a16:creationId xmlns:a16="http://schemas.microsoft.com/office/drawing/2014/main" id="{DDB6DEB6-8BA1-45D4-B389-591587195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60" name="Picture 1347" descr="F-LED201 new design">
          <a:extLst>
            <a:ext uri="{FF2B5EF4-FFF2-40B4-BE49-F238E27FC236}">
              <a16:creationId xmlns:a16="http://schemas.microsoft.com/office/drawing/2014/main" id="{6C6A481B-F4C9-427D-A77A-760F5CC40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61" name="Picture 1347" descr="F-LED201 new design">
          <a:extLst>
            <a:ext uri="{FF2B5EF4-FFF2-40B4-BE49-F238E27FC236}">
              <a16:creationId xmlns:a16="http://schemas.microsoft.com/office/drawing/2014/main" id="{C964BCB6-110B-4CCC-80D2-1D2558DD3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62" name="Picture 1347" descr="F-LED201 new design">
          <a:extLst>
            <a:ext uri="{FF2B5EF4-FFF2-40B4-BE49-F238E27FC236}">
              <a16:creationId xmlns:a16="http://schemas.microsoft.com/office/drawing/2014/main" id="{B24BF30F-34E4-494F-A30E-393391F5D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63" name="Picture 1347" descr="F-LED201 new design">
          <a:extLst>
            <a:ext uri="{FF2B5EF4-FFF2-40B4-BE49-F238E27FC236}">
              <a16:creationId xmlns:a16="http://schemas.microsoft.com/office/drawing/2014/main" id="{8AE60D03-DB88-45EB-8586-259855DFB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64" name="Picture 1347" descr="F-LED201 new design">
          <a:extLst>
            <a:ext uri="{FF2B5EF4-FFF2-40B4-BE49-F238E27FC236}">
              <a16:creationId xmlns:a16="http://schemas.microsoft.com/office/drawing/2014/main" id="{4073152A-9AF9-4E4F-933F-721D2B3D3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65" name="Picture 1347" descr="F-LED201 new design">
          <a:extLst>
            <a:ext uri="{FF2B5EF4-FFF2-40B4-BE49-F238E27FC236}">
              <a16:creationId xmlns:a16="http://schemas.microsoft.com/office/drawing/2014/main" id="{5566F170-35F5-417C-9E15-3313013188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66" name="Picture 1347" descr="F-LED201 new design">
          <a:extLst>
            <a:ext uri="{FF2B5EF4-FFF2-40B4-BE49-F238E27FC236}">
              <a16:creationId xmlns:a16="http://schemas.microsoft.com/office/drawing/2014/main" id="{7CAB2F66-B649-4CEA-84C8-728DF773D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67" name="Picture 1347" descr="F-LED201 new design">
          <a:extLst>
            <a:ext uri="{FF2B5EF4-FFF2-40B4-BE49-F238E27FC236}">
              <a16:creationId xmlns:a16="http://schemas.microsoft.com/office/drawing/2014/main" id="{D0129F87-6D0B-4ACC-8F00-93870D31E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68" name="Picture 1347" descr="F-LED201 new design">
          <a:extLst>
            <a:ext uri="{FF2B5EF4-FFF2-40B4-BE49-F238E27FC236}">
              <a16:creationId xmlns:a16="http://schemas.microsoft.com/office/drawing/2014/main" id="{6096D248-F955-48F0-AB4A-9483E7ADF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69" name="Picture 1347" descr="F-LED201 new design">
          <a:extLst>
            <a:ext uri="{FF2B5EF4-FFF2-40B4-BE49-F238E27FC236}">
              <a16:creationId xmlns:a16="http://schemas.microsoft.com/office/drawing/2014/main" id="{6A953A84-D1D2-4EC4-BC6A-27F0EAF0B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70" name="Picture 1347" descr="F-LED201 new design">
          <a:extLst>
            <a:ext uri="{FF2B5EF4-FFF2-40B4-BE49-F238E27FC236}">
              <a16:creationId xmlns:a16="http://schemas.microsoft.com/office/drawing/2014/main" id="{2F2532DD-E62D-4831-ABD7-D7DA397D7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71" name="Picture 1347" descr="F-LED201 new design">
          <a:extLst>
            <a:ext uri="{FF2B5EF4-FFF2-40B4-BE49-F238E27FC236}">
              <a16:creationId xmlns:a16="http://schemas.microsoft.com/office/drawing/2014/main" id="{1A2195B0-F4E9-4292-BA3F-EF4928A22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72" name="Picture 1347" descr="F-LED201 new design">
          <a:extLst>
            <a:ext uri="{FF2B5EF4-FFF2-40B4-BE49-F238E27FC236}">
              <a16:creationId xmlns:a16="http://schemas.microsoft.com/office/drawing/2014/main" id="{0FF276D3-A914-441C-BB07-2C9DD50DD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73" name="Picture 1347" descr="F-LED201 new design">
          <a:extLst>
            <a:ext uri="{FF2B5EF4-FFF2-40B4-BE49-F238E27FC236}">
              <a16:creationId xmlns:a16="http://schemas.microsoft.com/office/drawing/2014/main" id="{91A5AD5D-2756-43C9-BE63-7B500AB5F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74" name="Picture 1347" descr="F-LED201 new design">
          <a:extLst>
            <a:ext uri="{FF2B5EF4-FFF2-40B4-BE49-F238E27FC236}">
              <a16:creationId xmlns:a16="http://schemas.microsoft.com/office/drawing/2014/main" id="{D688CB81-1010-400E-9C22-FD9F3BC95C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75" name="Picture 1347" descr="F-LED201 new design">
          <a:extLst>
            <a:ext uri="{FF2B5EF4-FFF2-40B4-BE49-F238E27FC236}">
              <a16:creationId xmlns:a16="http://schemas.microsoft.com/office/drawing/2014/main" id="{57DFCC7F-8F98-4EA3-8AAC-457F5C52A7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76" name="Picture 1347" descr="F-LED201 new design">
          <a:extLst>
            <a:ext uri="{FF2B5EF4-FFF2-40B4-BE49-F238E27FC236}">
              <a16:creationId xmlns:a16="http://schemas.microsoft.com/office/drawing/2014/main" id="{5226B49D-4AA3-4DC3-93C7-3D974834D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77" name="Picture 1347" descr="F-LED201 new design">
          <a:extLst>
            <a:ext uri="{FF2B5EF4-FFF2-40B4-BE49-F238E27FC236}">
              <a16:creationId xmlns:a16="http://schemas.microsoft.com/office/drawing/2014/main" id="{4159715B-C2FB-4370-AF83-B2C80A50A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78" name="Picture 1347" descr="F-LED201 new design">
          <a:extLst>
            <a:ext uri="{FF2B5EF4-FFF2-40B4-BE49-F238E27FC236}">
              <a16:creationId xmlns:a16="http://schemas.microsoft.com/office/drawing/2014/main" id="{5F6C6ED7-56C6-4123-B696-6651C7DD8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79" name="Picture 1347" descr="F-LED201 new design">
          <a:extLst>
            <a:ext uri="{FF2B5EF4-FFF2-40B4-BE49-F238E27FC236}">
              <a16:creationId xmlns:a16="http://schemas.microsoft.com/office/drawing/2014/main" id="{4735331C-692B-4551-A6A0-498063189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80" name="Picture 1347" descr="F-LED201 new design">
          <a:extLst>
            <a:ext uri="{FF2B5EF4-FFF2-40B4-BE49-F238E27FC236}">
              <a16:creationId xmlns:a16="http://schemas.microsoft.com/office/drawing/2014/main" id="{CCD1468A-A214-48E2-B1E2-1C39D6BF9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81" name="Picture 1347" descr="F-LED201 new design">
          <a:extLst>
            <a:ext uri="{FF2B5EF4-FFF2-40B4-BE49-F238E27FC236}">
              <a16:creationId xmlns:a16="http://schemas.microsoft.com/office/drawing/2014/main" id="{92291BAA-DC0C-4BF5-8857-A169670D5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82" name="Picture 1347" descr="F-LED201 new design">
          <a:extLst>
            <a:ext uri="{FF2B5EF4-FFF2-40B4-BE49-F238E27FC236}">
              <a16:creationId xmlns:a16="http://schemas.microsoft.com/office/drawing/2014/main" id="{26F0AC9D-87F2-427E-B95E-C7184981F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83" name="Picture 1347" descr="F-LED201 new design">
          <a:extLst>
            <a:ext uri="{FF2B5EF4-FFF2-40B4-BE49-F238E27FC236}">
              <a16:creationId xmlns:a16="http://schemas.microsoft.com/office/drawing/2014/main" id="{400E17A9-3B75-400D-AD88-4CA2F4F28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84" name="Picture 1347" descr="F-LED201 new design">
          <a:extLst>
            <a:ext uri="{FF2B5EF4-FFF2-40B4-BE49-F238E27FC236}">
              <a16:creationId xmlns:a16="http://schemas.microsoft.com/office/drawing/2014/main" id="{151F174C-7CC6-4601-A0EB-DAE2DB1AD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85" name="Picture 1347" descr="F-LED201 new design">
          <a:extLst>
            <a:ext uri="{FF2B5EF4-FFF2-40B4-BE49-F238E27FC236}">
              <a16:creationId xmlns:a16="http://schemas.microsoft.com/office/drawing/2014/main" id="{8DDC2C22-BA4B-4261-9799-9421D4EEE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86" name="Picture 1347" descr="F-LED201 new design">
          <a:extLst>
            <a:ext uri="{FF2B5EF4-FFF2-40B4-BE49-F238E27FC236}">
              <a16:creationId xmlns:a16="http://schemas.microsoft.com/office/drawing/2014/main" id="{30480600-E922-4B09-B1EF-43DF07D269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87" name="Picture 1347" descr="F-LED201 new design">
          <a:extLst>
            <a:ext uri="{FF2B5EF4-FFF2-40B4-BE49-F238E27FC236}">
              <a16:creationId xmlns:a16="http://schemas.microsoft.com/office/drawing/2014/main" id="{19B21DDD-F1C7-40CA-AEF6-DD49F69612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88" name="Picture 1347" descr="F-LED201 new design">
          <a:extLst>
            <a:ext uri="{FF2B5EF4-FFF2-40B4-BE49-F238E27FC236}">
              <a16:creationId xmlns:a16="http://schemas.microsoft.com/office/drawing/2014/main" id="{2BAF44B1-E1DE-46F7-8843-DA56A0B6F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89" name="Picture 1347" descr="F-LED201 new design">
          <a:extLst>
            <a:ext uri="{FF2B5EF4-FFF2-40B4-BE49-F238E27FC236}">
              <a16:creationId xmlns:a16="http://schemas.microsoft.com/office/drawing/2014/main" id="{2CDCC285-4200-43EA-9965-C7C3C341B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90" name="Picture 1347" descr="F-LED201 new design">
          <a:extLst>
            <a:ext uri="{FF2B5EF4-FFF2-40B4-BE49-F238E27FC236}">
              <a16:creationId xmlns:a16="http://schemas.microsoft.com/office/drawing/2014/main" id="{CBDE6C8B-C451-47E8-A14D-9FD4F6236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91" name="Picture 1347" descr="F-LED201 new design">
          <a:extLst>
            <a:ext uri="{FF2B5EF4-FFF2-40B4-BE49-F238E27FC236}">
              <a16:creationId xmlns:a16="http://schemas.microsoft.com/office/drawing/2014/main" id="{F1FA4248-3779-4167-960B-A60709889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92" name="Picture 1347" descr="F-LED201 new design">
          <a:extLst>
            <a:ext uri="{FF2B5EF4-FFF2-40B4-BE49-F238E27FC236}">
              <a16:creationId xmlns:a16="http://schemas.microsoft.com/office/drawing/2014/main" id="{516BB681-1E59-403F-BD65-9F56026D8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93" name="Picture 1347" descr="F-LED201 new design">
          <a:extLst>
            <a:ext uri="{FF2B5EF4-FFF2-40B4-BE49-F238E27FC236}">
              <a16:creationId xmlns:a16="http://schemas.microsoft.com/office/drawing/2014/main" id="{46FC4A38-4E5E-4781-B3FC-8A6433C5A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94" name="Picture 1347" descr="F-LED201 new design">
          <a:extLst>
            <a:ext uri="{FF2B5EF4-FFF2-40B4-BE49-F238E27FC236}">
              <a16:creationId xmlns:a16="http://schemas.microsoft.com/office/drawing/2014/main" id="{E1822DC6-B123-4D8C-B5FC-51A050765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95" name="Picture 1347" descr="F-LED201 new design">
          <a:extLst>
            <a:ext uri="{FF2B5EF4-FFF2-40B4-BE49-F238E27FC236}">
              <a16:creationId xmlns:a16="http://schemas.microsoft.com/office/drawing/2014/main" id="{58AC2D29-5476-4C18-9670-8DD32638F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96" name="Picture 1347" descr="F-LED201 new design">
          <a:extLst>
            <a:ext uri="{FF2B5EF4-FFF2-40B4-BE49-F238E27FC236}">
              <a16:creationId xmlns:a16="http://schemas.microsoft.com/office/drawing/2014/main" id="{D07860C2-4968-4649-965F-840004BE0A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97" name="Picture 1347" descr="F-LED201 new design">
          <a:extLst>
            <a:ext uri="{FF2B5EF4-FFF2-40B4-BE49-F238E27FC236}">
              <a16:creationId xmlns:a16="http://schemas.microsoft.com/office/drawing/2014/main" id="{C13249BA-E6CE-4452-BC88-D3EE91B67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98" name="Picture 1347" descr="F-LED201 new design">
          <a:extLst>
            <a:ext uri="{FF2B5EF4-FFF2-40B4-BE49-F238E27FC236}">
              <a16:creationId xmlns:a16="http://schemas.microsoft.com/office/drawing/2014/main" id="{D88CA19D-7B84-4AB2-972A-C319EB32E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399" name="Picture 1347" descr="F-LED201 new design">
          <a:extLst>
            <a:ext uri="{FF2B5EF4-FFF2-40B4-BE49-F238E27FC236}">
              <a16:creationId xmlns:a16="http://schemas.microsoft.com/office/drawing/2014/main" id="{BF5EFF0B-D9B9-4397-ACBD-B42B0CFD3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00" name="Picture 1347" descr="F-LED201 new design">
          <a:extLst>
            <a:ext uri="{FF2B5EF4-FFF2-40B4-BE49-F238E27FC236}">
              <a16:creationId xmlns:a16="http://schemas.microsoft.com/office/drawing/2014/main" id="{D6E29843-B133-4925-881D-1735D8348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01" name="Picture 1347" descr="F-LED201 new design">
          <a:extLst>
            <a:ext uri="{FF2B5EF4-FFF2-40B4-BE49-F238E27FC236}">
              <a16:creationId xmlns:a16="http://schemas.microsoft.com/office/drawing/2014/main" id="{60FD6BE5-7DF8-401E-89F5-337501D38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02" name="Picture 1347" descr="F-LED201 new design">
          <a:extLst>
            <a:ext uri="{FF2B5EF4-FFF2-40B4-BE49-F238E27FC236}">
              <a16:creationId xmlns:a16="http://schemas.microsoft.com/office/drawing/2014/main" id="{F51D1BBF-675D-4E95-B4BD-9BAAB4B98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03" name="Picture 1347" descr="F-LED201 new design">
          <a:extLst>
            <a:ext uri="{FF2B5EF4-FFF2-40B4-BE49-F238E27FC236}">
              <a16:creationId xmlns:a16="http://schemas.microsoft.com/office/drawing/2014/main" id="{70D4C50C-0E44-4034-9035-F8F75DDCE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04" name="Picture 1347" descr="F-LED201 new design">
          <a:extLst>
            <a:ext uri="{FF2B5EF4-FFF2-40B4-BE49-F238E27FC236}">
              <a16:creationId xmlns:a16="http://schemas.microsoft.com/office/drawing/2014/main" id="{79E7BA6B-1883-4F42-BD00-5DF17D640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05" name="Picture 1347" descr="F-LED201 new design">
          <a:extLst>
            <a:ext uri="{FF2B5EF4-FFF2-40B4-BE49-F238E27FC236}">
              <a16:creationId xmlns:a16="http://schemas.microsoft.com/office/drawing/2014/main" id="{B2A63360-DF22-47F9-8478-854AFE68C3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06" name="Picture 1347" descr="F-LED201 new design">
          <a:extLst>
            <a:ext uri="{FF2B5EF4-FFF2-40B4-BE49-F238E27FC236}">
              <a16:creationId xmlns:a16="http://schemas.microsoft.com/office/drawing/2014/main" id="{D11408AD-0B29-4482-BEBF-2A1EE48A3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07" name="Picture 1347" descr="F-LED201 new design">
          <a:extLst>
            <a:ext uri="{FF2B5EF4-FFF2-40B4-BE49-F238E27FC236}">
              <a16:creationId xmlns:a16="http://schemas.microsoft.com/office/drawing/2014/main" id="{8916697E-DE6E-4988-B695-2303CF3F1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08" name="Picture 1347" descr="F-LED201 new design">
          <a:extLst>
            <a:ext uri="{FF2B5EF4-FFF2-40B4-BE49-F238E27FC236}">
              <a16:creationId xmlns:a16="http://schemas.microsoft.com/office/drawing/2014/main" id="{ADF6CC25-5DB2-4ED4-8E99-69FFF3650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09" name="Picture 1347" descr="F-LED201 new design">
          <a:extLst>
            <a:ext uri="{FF2B5EF4-FFF2-40B4-BE49-F238E27FC236}">
              <a16:creationId xmlns:a16="http://schemas.microsoft.com/office/drawing/2014/main" id="{08E53CAF-BAAF-4046-9E77-3306BCD34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10" name="Picture 1347" descr="F-LED201 new design">
          <a:extLst>
            <a:ext uri="{FF2B5EF4-FFF2-40B4-BE49-F238E27FC236}">
              <a16:creationId xmlns:a16="http://schemas.microsoft.com/office/drawing/2014/main" id="{67284C4F-F200-4170-9EBA-E3ABD46F8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11" name="Picture 1347" descr="F-LED201 new design">
          <a:extLst>
            <a:ext uri="{FF2B5EF4-FFF2-40B4-BE49-F238E27FC236}">
              <a16:creationId xmlns:a16="http://schemas.microsoft.com/office/drawing/2014/main" id="{E05DDDAB-3B03-4143-AFA9-17A08F760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12" name="Picture 1347" descr="F-LED201 new design">
          <a:extLst>
            <a:ext uri="{FF2B5EF4-FFF2-40B4-BE49-F238E27FC236}">
              <a16:creationId xmlns:a16="http://schemas.microsoft.com/office/drawing/2014/main" id="{B93578A8-630A-494E-9715-98D1B42CB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13" name="Picture 1347" descr="F-LED201 new design">
          <a:extLst>
            <a:ext uri="{FF2B5EF4-FFF2-40B4-BE49-F238E27FC236}">
              <a16:creationId xmlns:a16="http://schemas.microsoft.com/office/drawing/2014/main" id="{12226E83-AD1C-473E-B337-848AC8E13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14" name="Picture 1347" descr="F-LED201 new design">
          <a:extLst>
            <a:ext uri="{FF2B5EF4-FFF2-40B4-BE49-F238E27FC236}">
              <a16:creationId xmlns:a16="http://schemas.microsoft.com/office/drawing/2014/main" id="{EBE99E57-0D3C-417A-B095-6854B6217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15" name="Picture 1347" descr="F-LED201 new design">
          <a:extLst>
            <a:ext uri="{FF2B5EF4-FFF2-40B4-BE49-F238E27FC236}">
              <a16:creationId xmlns:a16="http://schemas.microsoft.com/office/drawing/2014/main" id="{50321D0C-8137-41F5-A4E6-6286FDBC4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16" name="Picture 1347" descr="F-LED201 new design">
          <a:extLst>
            <a:ext uri="{FF2B5EF4-FFF2-40B4-BE49-F238E27FC236}">
              <a16:creationId xmlns:a16="http://schemas.microsoft.com/office/drawing/2014/main" id="{B4724017-2C28-4534-9E59-4B6171623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17" name="Picture 1347" descr="F-LED201 new design">
          <a:extLst>
            <a:ext uri="{FF2B5EF4-FFF2-40B4-BE49-F238E27FC236}">
              <a16:creationId xmlns:a16="http://schemas.microsoft.com/office/drawing/2014/main" id="{44ACD7B6-BC68-4F27-835D-2DC33E4723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18" name="Picture 1347" descr="F-LED201 new design">
          <a:extLst>
            <a:ext uri="{FF2B5EF4-FFF2-40B4-BE49-F238E27FC236}">
              <a16:creationId xmlns:a16="http://schemas.microsoft.com/office/drawing/2014/main" id="{ECCC75D1-3D66-4136-841D-F061E5F858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19" name="Picture 1347" descr="F-LED201 new design">
          <a:extLst>
            <a:ext uri="{FF2B5EF4-FFF2-40B4-BE49-F238E27FC236}">
              <a16:creationId xmlns:a16="http://schemas.microsoft.com/office/drawing/2014/main" id="{1A496649-8A17-4AC2-834D-83199AE87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20" name="Picture 1347" descr="F-LED201 new design">
          <a:extLst>
            <a:ext uri="{FF2B5EF4-FFF2-40B4-BE49-F238E27FC236}">
              <a16:creationId xmlns:a16="http://schemas.microsoft.com/office/drawing/2014/main" id="{D90F1FF3-C92A-4A1B-AAA2-526C84129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21" name="Picture 1347" descr="F-LED201 new design">
          <a:extLst>
            <a:ext uri="{FF2B5EF4-FFF2-40B4-BE49-F238E27FC236}">
              <a16:creationId xmlns:a16="http://schemas.microsoft.com/office/drawing/2014/main" id="{63300D6F-BE03-4F98-AF45-F331C9EDA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22" name="Picture 1347" descr="F-LED201 new design">
          <a:extLst>
            <a:ext uri="{FF2B5EF4-FFF2-40B4-BE49-F238E27FC236}">
              <a16:creationId xmlns:a16="http://schemas.microsoft.com/office/drawing/2014/main" id="{6E9E125E-DD2C-4CC8-9673-DA42721F2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23" name="Picture 1347" descr="F-LED201 new design">
          <a:extLst>
            <a:ext uri="{FF2B5EF4-FFF2-40B4-BE49-F238E27FC236}">
              <a16:creationId xmlns:a16="http://schemas.microsoft.com/office/drawing/2014/main" id="{54D3E001-F3E7-4D93-9E14-6394FD2BD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24" name="Picture 1347" descr="F-LED201 new design">
          <a:extLst>
            <a:ext uri="{FF2B5EF4-FFF2-40B4-BE49-F238E27FC236}">
              <a16:creationId xmlns:a16="http://schemas.microsoft.com/office/drawing/2014/main" id="{559A9769-6DDD-4804-91AA-AF32CDB4B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25" name="Picture 1347" descr="F-LED201 new design">
          <a:extLst>
            <a:ext uri="{FF2B5EF4-FFF2-40B4-BE49-F238E27FC236}">
              <a16:creationId xmlns:a16="http://schemas.microsoft.com/office/drawing/2014/main" id="{3922280C-F9E9-4F99-87FF-31A722670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26" name="Picture 1347" descr="F-LED201 new design">
          <a:extLst>
            <a:ext uri="{FF2B5EF4-FFF2-40B4-BE49-F238E27FC236}">
              <a16:creationId xmlns:a16="http://schemas.microsoft.com/office/drawing/2014/main" id="{FB596B7A-F983-463E-AD30-867F40EF4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27" name="Picture 1347" descr="F-LED201 new design">
          <a:extLst>
            <a:ext uri="{FF2B5EF4-FFF2-40B4-BE49-F238E27FC236}">
              <a16:creationId xmlns:a16="http://schemas.microsoft.com/office/drawing/2014/main" id="{05CE1E82-5653-4F18-9C48-44D1C8E5E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28" name="Picture 1347" descr="F-LED201 new design">
          <a:extLst>
            <a:ext uri="{FF2B5EF4-FFF2-40B4-BE49-F238E27FC236}">
              <a16:creationId xmlns:a16="http://schemas.microsoft.com/office/drawing/2014/main" id="{2ECB3C39-1643-43C2-B9C4-A942DADD0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29" name="Picture 1347" descr="F-LED201 new design">
          <a:extLst>
            <a:ext uri="{FF2B5EF4-FFF2-40B4-BE49-F238E27FC236}">
              <a16:creationId xmlns:a16="http://schemas.microsoft.com/office/drawing/2014/main" id="{242AA012-3032-44D5-B035-E8DC1048C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30" name="Picture 1347" descr="F-LED201 new design">
          <a:extLst>
            <a:ext uri="{FF2B5EF4-FFF2-40B4-BE49-F238E27FC236}">
              <a16:creationId xmlns:a16="http://schemas.microsoft.com/office/drawing/2014/main" id="{A02FFF34-B82D-4824-8BB0-E9220C973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31" name="Picture 1347" descr="F-LED201 new design">
          <a:extLst>
            <a:ext uri="{FF2B5EF4-FFF2-40B4-BE49-F238E27FC236}">
              <a16:creationId xmlns:a16="http://schemas.microsoft.com/office/drawing/2014/main" id="{316CF803-3AA5-4B4A-A8EE-08F87423A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32" name="Picture 1347" descr="F-LED201 new design">
          <a:extLst>
            <a:ext uri="{FF2B5EF4-FFF2-40B4-BE49-F238E27FC236}">
              <a16:creationId xmlns:a16="http://schemas.microsoft.com/office/drawing/2014/main" id="{0AAD995F-4A34-411B-8D0D-8C3055C15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33" name="Picture 1347" descr="F-LED201 new design">
          <a:extLst>
            <a:ext uri="{FF2B5EF4-FFF2-40B4-BE49-F238E27FC236}">
              <a16:creationId xmlns:a16="http://schemas.microsoft.com/office/drawing/2014/main" id="{8F2C578F-5E6E-49F4-A1D3-5AC3A39BD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34" name="Picture 1347" descr="F-LED201 new design">
          <a:extLst>
            <a:ext uri="{FF2B5EF4-FFF2-40B4-BE49-F238E27FC236}">
              <a16:creationId xmlns:a16="http://schemas.microsoft.com/office/drawing/2014/main" id="{E4B46FF9-F85A-4F4D-A5A9-7F373ACD8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35" name="Picture 1347" descr="F-LED201 new design">
          <a:extLst>
            <a:ext uri="{FF2B5EF4-FFF2-40B4-BE49-F238E27FC236}">
              <a16:creationId xmlns:a16="http://schemas.microsoft.com/office/drawing/2014/main" id="{2C2FAFA9-3A3D-48DF-A766-C67810B3E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36" name="Picture 1347" descr="F-LED201 new design">
          <a:extLst>
            <a:ext uri="{FF2B5EF4-FFF2-40B4-BE49-F238E27FC236}">
              <a16:creationId xmlns:a16="http://schemas.microsoft.com/office/drawing/2014/main" id="{FADDD84C-F28B-4E91-A141-326370257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37" name="Picture 1347" descr="F-LED201 new design">
          <a:extLst>
            <a:ext uri="{FF2B5EF4-FFF2-40B4-BE49-F238E27FC236}">
              <a16:creationId xmlns:a16="http://schemas.microsoft.com/office/drawing/2014/main" id="{6E795614-EDEE-4FE9-8143-4C26C244A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38" name="Picture 1347" descr="F-LED201 new design">
          <a:extLst>
            <a:ext uri="{FF2B5EF4-FFF2-40B4-BE49-F238E27FC236}">
              <a16:creationId xmlns:a16="http://schemas.microsoft.com/office/drawing/2014/main" id="{7AAB2C92-8F34-4944-A4FB-527DC6D8B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39" name="Picture 1347" descr="F-LED201 new design">
          <a:extLst>
            <a:ext uri="{FF2B5EF4-FFF2-40B4-BE49-F238E27FC236}">
              <a16:creationId xmlns:a16="http://schemas.microsoft.com/office/drawing/2014/main" id="{B5842AFF-CA15-43AB-9D51-E061C8BF2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40" name="Picture 1347" descr="F-LED201 new design">
          <a:extLst>
            <a:ext uri="{FF2B5EF4-FFF2-40B4-BE49-F238E27FC236}">
              <a16:creationId xmlns:a16="http://schemas.microsoft.com/office/drawing/2014/main" id="{4F4A68F3-E45C-45FD-BA39-CBB4654B4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41" name="Picture 1347" descr="F-LED201 new design">
          <a:extLst>
            <a:ext uri="{FF2B5EF4-FFF2-40B4-BE49-F238E27FC236}">
              <a16:creationId xmlns:a16="http://schemas.microsoft.com/office/drawing/2014/main" id="{AB1972E5-AB97-441D-A120-C295825BF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42" name="Picture 1347" descr="F-LED201 new design">
          <a:extLst>
            <a:ext uri="{FF2B5EF4-FFF2-40B4-BE49-F238E27FC236}">
              <a16:creationId xmlns:a16="http://schemas.microsoft.com/office/drawing/2014/main" id="{E056DA36-43CB-4BA4-8E8D-AAF4811B2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43" name="Picture 1347" descr="F-LED201 new design">
          <a:extLst>
            <a:ext uri="{FF2B5EF4-FFF2-40B4-BE49-F238E27FC236}">
              <a16:creationId xmlns:a16="http://schemas.microsoft.com/office/drawing/2014/main" id="{3F5D6662-4440-4DEB-A851-CA3956BEB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44" name="Picture 1347" descr="F-LED201 new design">
          <a:extLst>
            <a:ext uri="{FF2B5EF4-FFF2-40B4-BE49-F238E27FC236}">
              <a16:creationId xmlns:a16="http://schemas.microsoft.com/office/drawing/2014/main" id="{6B421C6C-119B-4CDE-A9FA-AFE2E5D00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45" name="Picture 1347" descr="F-LED201 new design">
          <a:extLst>
            <a:ext uri="{FF2B5EF4-FFF2-40B4-BE49-F238E27FC236}">
              <a16:creationId xmlns:a16="http://schemas.microsoft.com/office/drawing/2014/main" id="{6E942A59-F468-49AF-B9E6-1A0DDA90F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46" name="Picture 1347" descr="F-LED201 new design">
          <a:extLst>
            <a:ext uri="{FF2B5EF4-FFF2-40B4-BE49-F238E27FC236}">
              <a16:creationId xmlns:a16="http://schemas.microsoft.com/office/drawing/2014/main" id="{8DAAAFCD-99A5-4212-9564-4B0D5E915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47" name="Picture 1347" descr="F-LED201 new design">
          <a:extLst>
            <a:ext uri="{FF2B5EF4-FFF2-40B4-BE49-F238E27FC236}">
              <a16:creationId xmlns:a16="http://schemas.microsoft.com/office/drawing/2014/main" id="{5D94C9AA-8CFA-44A7-AE04-5C5294C57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48" name="Picture 1347" descr="F-LED201 new design">
          <a:extLst>
            <a:ext uri="{FF2B5EF4-FFF2-40B4-BE49-F238E27FC236}">
              <a16:creationId xmlns:a16="http://schemas.microsoft.com/office/drawing/2014/main" id="{790F29B8-CEDE-41CA-BA97-5CCCE32E9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49" name="Picture 1347" descr="F-LED201 new design">
          <a:extLst>
            <a:ext uri="{FF2B5EF4-FFF2-40B4-BE49-F238E27FC236}">
              <a16:creationId xmlns:a16="http://schemas.microsoft.com/office/drawing/2014/main" id="{B8A9704C-CCAF-46D0-9E7E-8DFCABF7F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50" name="Picture 1347" descr="F-LED201 new design">
          <a:extLst>
            <a:ext uri="{FF2B5EF4-FFF2-40B4-BE49-F238E27FC236}">
              <a16:creationId xmlns:a16="http://schemas.microsoft.com/office/drawing/2014/main" id="{38626D48-87B4-4313-BC95-69E2C79BC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51" name="Picture 1347" descr="F-LED201 new design">
          <a:extLst>
            <a:ext uri="{FF2B5EF4-FFF2-40B4-BE49-F238E27FC236}">
              <a16:creationId xmlns:a16="http://schemas.microsoft.com/office/drawing/2014/main" id="{36C80CBE-5E7E-43B6-89CA-189607715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52" name="Picture 1347" descr="F-LED201 new design">
          <a:extLst>
            <a:ext uri="{FF2B5EF4-FFF2-40B4-BE49-F238E27FC236}">
              <a16:creationId xmlns:a16="http://schemas.microsoft.com/office/drawing/2014/main" id="{E3711EC8-D0E2-4321-B2A4-501D4C6C4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53" name="Picture 1347" descr="F-LED201 new design">
          <a:extLst>
            <a:ext uri="{FF2B5EF4-FFF2-40B4-BE49-F238E27FC236}">
              <a16:creationId xmlns:a16="http://schemas.microsoft.com/office/drawing/2014/main" id="{3ADE1559-2573-4F2D-844D-460E6FC48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54" name="Picture 1347" descr="F-LED201 new design">
          <a:extLst>
            <a:ext uri="{FF2B5EF4-FFF2-40B4-BE49-F238E27FC236}">
              <a16:creationId xmlns:a16="http://schemas.microsoft.com/office/drawing/2014/main" id="{4B3B64E5-E0A9-4DBF-9C0D-30C4FECBF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55" name="Picture 1347" descr="F-LED201 new design">
          <a:extLst>
            <a:ext uri="{FF2B5EF4-FFF2-40B4-BE49-F238E27FC236}">
              <a16:creationId xmlns:a16="http://schemas.microsoft.com/office/drawing/2014/main" id="{59375CAC-949D-4F2E-B164-2C5DE91A4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56" name="Picture 1347" descr="F-LED201 new design">
          <a:extLst>
            <a:ext uri="{FF2B5EF4-FFF2-40B4-BE49-F238E27FC236}">
              <a16:creationId xmlns:a16="http://schemas.microsoft.com/office/drawing/2014/main" id="{4266476A-1DB3-4822-88E1-6E4DFA2EF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57" name="Picture 1347" descr="F-LED201 new design">
          <a:extLst>
            <a:ext uri="{FF2B5EF4-FFF2-40B4-BE49-F238E27FC236}">
              <a16:creationId xmlns:a16="http://schemas.microsoft.com/office/drawing/2014/main" id="{B523ABA6-6265-450D-A88F-53F0C66E1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58" name="Picture 1347" descr="F-LED201 new design">
          <a:extLst>
            <a:ext uri="{FF2B5EF4-FFF2-40B4-BE49-F238E27FC236}">
              <a16:creationId xmlns:a16="http://schemas.microsoft.com/office/drawing/2014/main" id="{AD6AB9B2-8CDA-45BD-83F4-A5500AF814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59" name="Picture 1347" descr="F-LED201 new design">
          <a:extLst>
            <a:ext uri="{FF2B5EF4-FFF2-40B4-BE49-F238E27FC236}">
              <a16:creationId xmlns:a16="http://schemas.microsoft.com/office/drawing/2014/main" id="{82C06CD8-2726-424F-B376-6517ADE14C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60" name="Picture 1347" descr="F-LED201 new design">
          <a:extLst>
            <a:ext uri="{FF2B5EF4-FFF2-40B4-BE49-F238E27FC236}">
              <a16:creationId xmlns:a16="http://schemas.microsoft.com/office/drawing/2014/main" id="{6B375D70-68AF-439A-9740-1A2E0F41A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61" name="Picture 1347" descr="F-LED201 new design">
          <a:extLst>
            <a:ext uri="{FF2B5EF4-FFF2-40B4-BE49-F238E27FC236}">
              <a16:creationId xmlns:a16="http://schemas.microsoft.com/office/drawing/2014/main" id="{E89EBC56-ED5E-4D82-95BF-2D057A571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62" name="Picture 1347" descr="F-LED201 new design">
          <a:extLst>
            <a:ext uri="{FF2B5EF4-FFF2-40B4-BE49-F238E27FC236}">
              <a16:creationId xmlns:a16="http://schemas.microsoft.com/office/drawing/2014/main" id="{063566A2-758A-4D3A-B22E-FFCEF3BC5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63" name="Picture 1347" descr="F-LED201 new design">
          <a:extLst>
            <a:ext uri="{FF2B5EF4-FFF2-40B4-BE49-F238E27FC236}">
              <a16:creationId xmlns:a16="http://schemas.microsoft.com/office/drawing/2014/main" id="{73BF9EDC-B623-4667-8F7B-36D8E14830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64" name="Picture 1347" descr="F-LED201 new design">
          <a:extLst>
            <a:ext uri="{FF2B5EF4-FFF2-40B4-BE49-F238E27FC236}">
              <a16:creationId xmlns:a16="http://schemas.microsoft.com/office/drawing/2014/main" id="{6663E6FD-A02F-48FD-891E-15A8C0E0D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65" name="Picture 1347" descr="F-LED201 new design">
          <a:extLst>
            <a:ext uri="{FF2B5EF4-FFF2-40B4-BE49-F238E27FC236}">
              <a16:creationId xmlns:a16="http://schemas.microsoft.com/office/drawing/2014/main" id="{FD55A723-B959-496C-954F-59AA89A5AE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66" name="Picture 1347" descr="F-LED201 new design">
          <a:extLst>
            <a:ext uri="{FF2B5EF4-FFF2-40B4-BE49-F238E27FC236}">
              <a16:creationId xmlns:a16="http://schemas.microsoft.com/office/drawing/2014/main" id="{4F4510C3-CD89-422C-AA65-40D68D6F8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67" name="Picture 1347" descr="F-LED201 new design">
          <a:extLst>
            <a:ext uri="{FF2B5EF4-FFF2-40B4-BE49-F238E27FC236}">
              <a16:creationId xmlns:a16="http://schemas.microsoft.com/office/drawing/2014/main" id="{131BE562-FA8C-4B31-B8B9-6A5038512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68" name="Picture 1347" descr="F-LED201 new design">
          <a:extLst>
            <a:ext uri="{FF2B5EF4-FFF2-40B4-BE49-F238E27FC236}">
              <a16:creationId xmlns:a16="http://schemas.microsoft.com/office/drawing/2014/main" id="{BAAA7172-AAA7-4BA4-9778-F8C9C1798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69" name="Picture 1347" descr="F-LED201 new design">
          <a:extLst>
            <a:ext uri="{FF2B5EF4-FFF2-40B4-BE49-F238E27FC236}">
              <a16:creationId xmlns:a16="http://schemas.microsoft.com/office/drawing/2014/main" id="{0C4F001B-D087-40B4-A819-A0C47847B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70" name="Picture 1347" descr="F-LED201 new design">
          <a:extLst>
            <a:ext uri="{FF2B5EF4-FFF2-40B4-BE49-F238E27FC236}">
              <a16:creationId xmlns:a16="http://schemas.microsoft.com/office/drawing/2014/main" id="{5713EE5A-34CB-4FDD-A2D3-C788A16B0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71" name="Picture 1347" descr="F-LED201 new design">
          <a:extLst>
            <a:ext uri="{FF2B5EF4-FFF2-40B4-BE49-F238E27FC236}">
              <a16:creationId xmlns:a16="http://schemas.microsoft.com/office/drawing/2014/main" id="{4BA9AB62-29E7-41E0-AE32-2020F6471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72" name="Picture 1347" descr="F-LED201 new design">
          <a:extLst>
            <a:ext uri="{FF2B5EF4-FFF2-40B4-BE49-F238E27FC236}">
              <a16:creationId xmlns:a16="http://schemas.microsoft.com/office/drawing/2014/main" id="{6BC12EB9-AEB3-4E08-B02F-7C29FEF70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73" name="Picture 1347" descr="F-LED201 new design">
          <a:extLst>
            <a:ext uri="{FF2B5EF4-FFF2-40B4-BE49-F238E27FC236}">
              <a16:creationId xmlns:a16="http://schemas.microsoft.com/office/drawing/2014/main" id="{814EE2D5-035C-482F-9E0A-C5359CB480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74" name="Picture 1347" descr="F-LED201 new design">
          <a:extLst>
            <a:ext uri="{FF2B5EF4-FFF2-40B4-BE49-F238E27FC236}">
              <a16:creationId xmlns:a16="http://schemas.microsoft.com/office/drawing/2014/main" id="{4CCFDBBA-36DD-49C9-AC33-080E90D83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75" name="Picture 1347" descr="F-LED201 new design">
          <a:extLst>
            <a:ext uri="{FF2B5EF4-FFF2-40B4-BE49-F238E27FC236}">
              <a16:creationId xmlns:a16="http://schemas.microsoft.com/office/drawing/2014/main" id="{76851A5B-1D15-4B98-BF62-8126E832D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76" name="Picture 1347" descr="F-LED201 new design">
          <a:extLst>
            <a:ext uri="{FF2B5EF4-FFF2-40B4-BE49-F238E27FC236}">
              <a16:creationId xmlns:a16="http://schemas.microsoft.com/office/drawing/2014/main" id="{CEF95005-DC7A-415F-A6D4-7C41C7F23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77" name="Picture 1347" descr="F-LED201 new design">
          <a:extLst>
            <a:ext uri="{FF2B5EF4-FFF2-40B4-BE49-F238E27FC236}">
              <a16:creationId xmlns:a16="http://schemas.microsoft.com/office/drawing/2014/main" id="{DB21F79E-6A19-4B4D-ABF7-F99FAA646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78" name="Picture 1347" descr="F-LED201 new design">
          <a:extLst>
            <a:ext uri="{FF2B5EF4-FFF2-40B4-BE49-F238E27FC236}">
              <a16:creationId xmlns:a16="http://schemas.microsoft.com/office/drawing/2014/main" id="{048FBED8-67F3-4E6F-ACD7-4304ACDAA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79" name="Picture 1347" descr="F-LED201 new design">
          <a:extLst>
            <a:ext uri="{FF2B5EF4-FFF2-40B4-BE49-F238E27FC236}">
              <a16:creationId xmlns:a16="http://schemas.microsoft.com/office/drawing/2014/main" id="{BD641239-D536-40C6-BD11-F5F32C88A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80" name="Picture 1347" descr="F-LED201 new design">
          <a:extLst>
            <a:ext uri="{FF2B5EF4-FFF2-40B4-BE49-F238E27FC236}">
              <a16:creationId xmlns:a16="http://schemas.microsoft.com/office/drawing/2014/main" id="{8407E056-F433-4EDE-B1C9-9F843F159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81" name="Picture 1347" descr="F-LED201 new design">
          <a:extLst>
            <a:ext uri="{FF2B5EF4-FFF2-40B4-BE49-F238E27FC236}">
              <a16:creationId xmlns:a16="http://schemas.microsoft.com/office/drawing/2014/main" id="{E83F2B05-3675-4955-AC6A-86C449C9B1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82" name="Picture 1347" descr="F-LED201 new design">
          <a:extLst>
            <a:ext uri="{FF2B5EF4-FFF2-40B4-BE49-F238E27FC236}">
              <a16:creationId xmlns:a16="http://schemas.microsoft.com/office/drawing/2014/main" id="{339FF989-4FEF-4A7D-AE43-360F2BC4F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83" name="Picture 1347" descr="F-LED201 new design">
          <a:extLst>
            <a:ext uri="{FF2B5EF4-FFF2-40B4-BE49-F238E27FC236}">
              <a16:creationId xmlns:a16="http://schemas.microsoft.com/office/drawing/2014/main" id="{CF87267E-917E-40AA-9FBD-8A71E7ED2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84" name="Picture 1347" descr="F-LED201 new design">
          <a:extLst>
            <a:ext uri="{FF2B5EF4-FFF2-40B4-BE49-F238E27FC236}">
              <a16:creationId xmlns:a16="http://schemas.microsoft.com/office/drawing/2014/main" id="{477F9DDD-652A-4970-A6F4-B37D9B52A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85" name="Picture 1347" descr="F-LED201 new design">
          <a:extLst>
            <a:ext uri="{FF2B5EF4-FFF2-40B4-BE49-F238E27FC236}">
              <a16:creationId xmlns:a16="http://schemas.microsoft.com/office/drawing/2014/main" id="{4B731DF7-1176-4869-8170-6CD8A34A7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86" name="Picture 1347" descr="F-LED201 new design">
          <a:extLst>
            <a:ext uri="{FF2B5EF4-FFF2-40B4-BE49-F238E27FC236}">
              <a16:creationId xmlns:a16="http://schemas.microsoft.com/office/drawing/2014/main" id="{1330B2A0-BFAC-4719-8A59-85E2F52B7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87" name="Picture 1347" descr="F-LED201 new design">
          <a:extLst>
            <a:ext uri="{FF2B5EF4-FFF2-40B4-BE49-F238E27FC236}">
              <a16:creationId xmlns:a16="http://schemas.microsoft.com/office/drawing/2014/main" id="{214B0A9A-106E-41D9-B2EA-2B82F24EC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88" name="Picture 1347" descr="F-LED201 new design">
          <a:extLst>
            <a:ext uri="{FF2B5EF4-FFF2-40B4-BE49-F238E27FC236}">
              <a16:creationId xmlns:a16="http://schemas.microsoft.com/office/drawing/2014/main" id="{CA40A194-A9E9-4799-9431-79148D7FE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89" name="Picture 1347" descr="F-LED201 new design">
          <a:extLst>
            <a:ext uri="{FF2B5EF4-FFF2-40B4-BE49-F238E27FC236}">
              <a16:creationId xmlns:a16="http://schemas.microsoft.com/office/drawing/2014/main" id="{6B20934C-1FA2-4263-8763-EAB99AD33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90" name="Picture 1347" descr="F-LED201 new design">
          <a:extLst>
            <a:ext uri="{FF2B5EF4-FFF2-40B4-BE49-F238E27FC236}">
              <a16:creationId xmlns:a16="http://schemas.microsoft.com/office/drawing/2014/main" id="{68A3685F-B0B4-48E0-9AC8-E5A3A4795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91" name="Picture 1347" descr="F-LED201 new design">
          <a:extLst>
            <a:ext uri="{FF2B5EF4-FFF2-40B4-BE49-F238E27FC236}">
              <a16:creationId xmlns:a16="http://schemas.microsoft.com/office/drawing/2014/main" id="{3C759293-815C-42F6-B855-25FD44D28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92" name="Picture 1347" descr="F-LED201 new design">
          <a:extLst>
            <a:ext uri="{FF2B5EF4-FFF2-40B4-BE49-F238E27FC236}">
              <a16:creationId xmlns:a16="http://schemas.microsoft.com/office/drawing/2014/main" id="{705C488E-836E-415E-B85C-3A874DD31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93" name="Picture 1347" descr="F-LED201 new design">
          <a:extLst>
            <a:ext uri="{FF2B5EF4-FFF2-40B4-BE49-F238E27FC236}">
              <a16:creationId xmlns:a16="http://schemas.microsoft.com/office/drawing/2014/main" id="{A13F7F50-3AD7-42C6-A48E-C520EC4227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94" name="Picture 1347" descr="F-LED201 new design">
          <a:extLst>
            <a:ext uri="{FF2B5EF4-FFF2-40B4-BE49-F238E27FC236}">
              <a16:creationId xmlns:a16="http://schemas.microsoft.com/office/drawing/2014/main" id="{F10F17DD-006D-4494-B10B-D8DDE21E8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95" name="Picture 1347" descr="F-LED201 new design">
          <a:extLst>
            <a:ext uri="{FF2B5EF4-FFF2-40B4-BE49-F238E27FC236}">
              <a16:creationId xmlns:a16="http://schemas.microsoft.com/office/drawing/2014/main" id="{8890FBD0-41B1-46B3-8F14-7A0F0AA23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96" name="Picture 1347" descr="F-LED201 new design">
          <a:extLst>
            <a:ext uri="{FF2B5EF4-FFF2-40B4-BE49-F238E27FC236}">
              <a16:creationId xmlns:a16="http://schemas.microsoft.com/office/drawing/2014/main" id="{B4735818-C425-447A-8974-B2D8B407A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97" name="Picture 1347" descr="F-LED201 new design">
          <a:extLst>
            <a:ext uri="{FF2B5EF4-FFF2-40B4-BE49-F238E27FC236}">
              <a16:creationId xmlns:a16="http://schemas.microsoft.com/office/drawing/2014/main" id="{1EC01F8A-CFF5-48B5-9DEB-0F2A74E8D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98" name="Picture 1347" descr="F-LED201 new design">
          <a:extLst>
            <a:ext uri="{FF2B5EF4-FFF2-40B4-BE49-F238E27FC236}">
              <a16:creationId xmlns:a16="http://schemas.microsoft.com/office/drawing/2014/main" id="{7972B4E5-E981-47A8-8A77-01CE3FD00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499" name="Picture 1347" descr="F-LED201 new design">
          <a:extLst>
            <a:ext uri="{FF2B5EF4-FFF2-40B4-BE49-F238E27FC236}">
              <a16:creationId xmlns:a16="http://schemas.microsoft.com/office/drawing/2014/main" id="{0B1ABF6E-B791-4B57-92C2-466BBB38B1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00" name="Picture 1347" descr="F-LED201 new design">
          <a:extLst>
            <a:ext uri="{FF2B5EF4-FFF2-40B4-BE49-F238E27FC236}">
              <a16:creationId xmlns:a16="http://schemas.microsoft.com/office/drawing/2014/main" id="{3582E1DC-CA44-43A6-8584-B331137F1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01" name="Picture 1347" descr="F-LED201 new design">
          <a:extLst>
            <a:ext uri="{FF2B5EF4-FFF2-40B4-BE49-F238E27FC236}">
              <a16:creationId xmlns:a16="http://schemas.microsoft.com/office/drawing/2014/main" id="{D4A8980C-98D3-4DC9-9902-92D7E5E04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02" name="Picture 1347" descr="F-LED201 new design">
          <a:extLst>
            <a:ext uri="{FF2B5EF4-FFF2-40B4-BE49-F238E27FC236}">
              <a16:creationId xmlns:a16="http://schemas.microsoft.com/office/drawing/2014/main" id="{5C2E7B5C-32F2-4710-BD43-20CD287BE7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03" name="Picture 1347" descr="F-LED201 new design">
          <a:extLst>
            <a:ext uri="{FF2B5EF4-FFF2-40B4-BE49-F238E27FC236}">
              <a16:creationId xmlns:a16="http://schemas.microsoft.com/office/drawing/2014/main" id="{CCDCCBDB-C2E4-4700-871E-EB84066DD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04" name="Picture 1347" descr="F-LED201 new design">
          <a:extLst>
            <a:ext uri="{FF2B5EF4-FFF2-40B4-BE49-F238E27FC236}">
              <a16:creationId xmlns:a16="http://schemas.microsoft.com/office/drawing/2014/main" id="{F1352C9A-4B8C-47C4-91C6-37F8B04D3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05" name="Picture 1347" descr="F-LED201 new design">
          <a:extLst>
            <a:ext uri="{FF2B5EF4-FFF2-40B4-BE49-F238E27FC236}">
              <a16:creationId xmlns:a16="http://schemas.microsoft.com/office/drawing/2014/main" id="{F895201C-69E7-4CD5-95B4-5F53872AB8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06" name="Picture 1347" descr="F-LED201 new design">
          <a:extLst>
            <a:ext uri="{FF2B5EF4-FFF2-40B4-BE49-F238E27FC236}">
              <a16:creationId xmlns:a16="http://schemas.microsoft.com/office/drawing/2014/main" id="{258E6A11-DAF7-49D7-87D5-AFF3634AB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07" name="Picture 1347" descr="F-LED201 new design">
          <a:extLst>
            <a:ext uri="{FF2B5EF4-FFF2-40B4-BE49-F238E27FC236}">
              <a16:creationId xmlns:a16="http://schemas.microsoft.com/office/drawing/2014/main" id="{D3EF0899-7772-4BF1-80E7-0E21A4C37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08" name="Picture 1347" descr="F-LED201 new design">
          <a:extLst>
            <a:ext uri="{FF2B5EF4-FFF2-40B4-BE49-F238E27FC236}">
              <a16:creationId xmlns:a16="http://schemas.microsoft.com/office/drawing/2014/main" id="{C6537EBE-559F-45E7-A41F-C3B1AC82E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09" name="Picture 1347" descr="F-LED201 new design">
          <a:extLst>
            <a:ext uri="{FF2B5EF4-FFF2-40B4-BE49-F238E27FC236}">
              <a16:creationId xmlns:a16="http://schemas.microsoft.com/office/drawing/2014/main" id="{7F93D531-67E0-4114-84BC-5AF54D15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10" name="Picture 1347" descr="F-LED201 new design">
          <a:extLst>
            <a:ext uri="{FF2B5EF4-FFF2-40B4-BE49-F238E27FC236}">
              <a16:creationId xmlns:a16="http://schemas.microsoft.com/office/drawing/2014/main" id="{5075457A-61BE-4358-A6D6-6D306A623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11" name="Picture 1347" descr="F-LED201 new design">
          <a:extLst>
            <a:ext uri="{FF2B5EF4-FFF2-40B4-BE49-F238E27FC236}">
              <a16:creationId xmlns:a16="http://schemas.microsoft.com/office/drawing/2014/main" id="{29695BCE-03E6-4B61-80CD-2960A392D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12" name="Picture 1347" descr="F-LED201 new design">
          <a:extLst>
            <a:ext uri="{FF2B5EF4-FFF2-40B4-BE49-F238E27FC236}">
              <a16:creationId xmlns:a16="http://schemas.microsoft.com/office/drawing/2014/main" id="{E99310A7-DED6-4DF5-8138-A8D57D604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13" name="Picture 1347" descr="F-LED201 new design">
          <a:extLst>
            <a:ext uri="{FF2B5EF4-FFF2-40B4-BE49-F238E27FC236}">
              <a16:creationId xmlns:a16="http://schemas.microsoft.com/office/drawing/2014/main" id="{AE30E2E3-16E6-49BA-BC05-04904C0BA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14" name="Picture 1347" descr="F-LED201 new design">
          <a:extLst>
            <a:ext uri="{FF2B5EF4-FFF2-40B4-BE49-F238E27FC236}">
              <a16:creationId xmlns:a16="http://schemas.microsoft.com/office/drawing/2014/main" id="{4B454DEE-5923-49AF-BF7E-143037AE7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15" name="Picture 1347" descr="F-LED201 new design">
          <a:extLst>
            <a:ext uri="{FF2B5EF4-FFF2-40B4-BE49-F238E27FC236}">
              <a16:creationId xmlns:a16="http://schemas.microsoft.com/office/drawing/2014/main" id="{201F7DD6-0513-44E8-B29B-BC09D917B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16" name="Picture 1347" descr="F-LED201 new design">
          <a:extLst>
            <a:ext uri="{FF2B5EF4-FFF2-40B4-BE49-F238E27FC236}">
              <a16:creationId xmlns:a16="http://schemas.microsoft.com/office/drawing/2014/main" id="{5DFDBD2B-CCDB-4B18-8EE2-5DE8E7EF1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17" name="Picture 1347" descr="F-LED201 new design">
          <a:extLst>
            <a:ext uri="{FF2B5EF4-FFF2-40B4-BE49-F238E27FC236}">
              <a16:creationId xmlns:a16="http://schemas.microsoft.com/office/drawing/2014/main" id="{140DB2BF-CD6D-4BB6-A3AD-FB74FED23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18" name="Picture 1347" descr="F-LED201 new design">
          <a:extLst>
            <a:ext uri="{FF2B5EF4-FFF2-40B4-BE49-F238E27FC236}">
              <a16:creationId xmlns:a16="http://schemas.microsoft.com/office/drawing/2014/main" id="{A6484212-CB88-4855-8876-C11955180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19" name="Picture 1347" descr="F-LED201 new design">
          <a:extLst>
            <a:ext uri="{FF2B5EF4-FFF2-40B4-BE49-F238E27FC236}">
              <a16:creationId xmlns:a16="http://schemas.microsoft.com/office/drawing/2014/main" id="{83A88F98-55F3-4899-96D7-5CF3C5C67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20" name="Picture 1347" descr="F-LED201 new design">
          <a:extLst>
            <a:ext uri="{FF2B5EF4-FFF2-40B4-BE49-F238E27FC236}">
              <a16:creationId xmlns:a16="http://schemas.microsoft.com/office/drawing/2014/main" id="{66D8338E-7998-4E28-9D04-2B9BE0071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21" name="Picture 1347" descr="F-LED201 new design">
          <a:extLst>
            <a:ext uri="{FF2B5EF4-FFF2-40B4-BE49-F238E27FC236}">
              <a16:creationId xmlns:a16="http://schemas.microsoft.com/office/drawing/2014/main" id="{E274FBDB-C7D0-4078-9AEF-E725EDD41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22" name="Picture 1347" descr="F-LED201 new design">
          <a:extLst>
            <a:ext uri="{FF2B5EF4-FFF2-40B4-BE49-F238E27FC236}">
              <a16:creationId xmlns:a16="http://schemas.microsoft.com/office/drawing/2014/main" id="{93FAA6A7-1EAB-4916-9ABD-C1C83F23F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23" name="Picture 1347" descr="F-LED201 new design">
          <a:extLst>
            <a:ext uri="{FF2B5EF4-FFF2-40B4-BE49-F238E27FC236}">
              <a16:creationId xmlns:a16="http://schemas.microsoft.com/office/drawing/2014/main" id="{F1F831D0-4BCC-45A4-9A22-A65C02EB2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24" name="Picture 1347" descr="F-LED201 new design">
          <a:extLst>
            <a:ext uri="{FF2B5EF4-FFF2-40B4-BE49-F238E27FC236}">
              <a16:creationId xmlns:a16="http://schemas.microsoft.com/office/drawing/2014/main" id="{46C22280-0BB9-422B-9D07-A361F14B8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25" name="Picture 1347" descr="F-LED201 new design">
          <a:extLst>
            <a:ext uri="{FF2B5EF4-FFF2-40B4-BE49-F238E27FC236}">
              <a16:creationId xmlns:a16="http://schemas.microsoft.com/office/drawing/2014/main" id="{5E096192-E395-469F-A74B-BA7A143A54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26" name="Picture 1347" descr="F-LED201 new design">
          <a:extLst>
            <a:ext uri="{FF2B5EF4-FFF2-40B4-BE49-F238E27FC236}">
              <a16:creationId xmlns:a16="http://schemas.microsoft.com/office/drawing/2014/main" id="{79245986-64AF-4957-A19B-16E1DA780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27" name="Picture 1347" descr="F-LED201 new design">
          <a:extLst>
            <a:ext uri="{FF2B5EF4-FFF2-40B4-BE49-F238E27FC236}">
              <a16:creationId xmlns:a16="http://schemas.microsoft.com/office/drawing/2014/main" id="{F800CB4F-369C-480D-AF18-F6E316723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28" name="Picture 1347" descr="F-LED201 new design">
          <a:extLst>
            <a:ext uri="{FF2B5EF4-FFF2-40B4-BE49-F238E27FC236}">
              <a16:creationId xmlns:a16="http://schemas.microsoft.com/office/drawing/2014/main" id="{DB5416F7-57AE-431B-A23D-272E554C7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29" name="Picture 1347" descr="F-LED201 new design">
          <a:extLst>
            <a:ext uri="{FF2B5EF4-FFF2-40B4-BE49-F238E27FC236}">
              <a16:creationId xmlns:a16="http://schemas.microsoft.com/office/drawing/2014/main" id="{71EF3D9F-E9C4-4D40-8AB1-210D06125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30" name="Picture 1347" descr="F-LED201 new design">
          <a:extLst>
            <a:ext uri="{FF2B5EF4-FFF2-40B4-BE49-F238E27FC236}">
              <a16:creationId xmlns:a16="http://schemas.microsoft.com/office/drawing/2014/main" id="{A5D678FD-9E5F-4721-ACED-9727A9E4F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31" name="Picture 1347" descr="F-LED201 new design">
          <a:extLst>
            <a:ext uri="{FF2B5EF4-FFF2-40B4-BE49-F238E27FC236}">
              <a16:creationId xmlns:a16="http://schemas.microsoft.com/office/drawing/2014/main" id="{FC03D3FE-2AB8-4A79-91F2-8E12BC5CB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32" name="Picture 1347" descr="F-LED201 new design">
          <a:extLst>
            <a:ext uri="{FF2B5EF4-FFF2-40B4-BE49-F238E27FC236}">
              <a16:creationId xmlns:a16="http://schemas.microsoft.com/office/drawing/2014/main" id="{974A9957-A7CB-4CE7-8A5D-C8495E838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33" name="Picture 1347" descr="F-LED201 new design">
          <a:extLst>
            <a:ext uri="{FF2B5EF4-FFF2-40B4-BE49-F238E27FC236}">
              <a16:creationId xmlns:a16="http://schemas.microsoft.com/office/drawing/2014/main" id="{B1F5AAA8-C712-4C71-911B-4CA4CF538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34" name="Picture 1347" descr="F-LED201 new design">
          <a:extLst>
            <a:ext uri="{FF2B5EF4-FFF2-40B4-BE49-F238E27FC236}">
              <a16:creationId xmlns:a16="http://schemas.microsoft.com/office/drawing/2014/main" id="{35A7D680-197B-4893-8B49-272956BF5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35" name="Picture 1347" descr="F-LED201 new design">
          <a:extLst>
            <a:ext uri="{FF2B5EF4-FFF2-40B4-BE49-F238E27FC236}">
              <a16:creationId xmlns:a16="http://schemas.microsoft.com/office/drawing/2014/main" id="{3305DEF2-450A-437A-B802-BF39BB8D8D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36" name="Picture 1347" descr="F-LED201 new design">
          <a:extLst>
            <a:ext uri="{FF2B5EF4-FFF2-40B4-BE49-F238E27FC236}">
              <a16:creationId xmlns:a16="http://schemas.microsoft.com/office/drawing/2014/main" id="{AE247DBB-B64C-4AAE-AC4E-DF53B7280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37" name="Picture 1347" descr="F-LED201 new design">
          <a:extLst>
            <a:ext uri="{FF2B5EF4-FFF2-40B4-BE49-F238E27FC236}">
              <a16:creationId xmlns:a16="http://schemas.microsoft.com/office/drawing/2014/main" id="{CC7D5CE2-4AA1-43D7-A38D-981980570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38" name="Picture 1347" descr="F-LED201 new design">
          <a:extLst>
            <a:ext uri="{FF2B5EF4-FFF2-40B4-BE49-F238E27FC236}">
              <a16:creationId xmlns:a16="http://schemas.microsoft.com/office/drawing/2014/main" id="{ACD16B81-A97B-4A0B-B396-08DF79B5D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39" name="Picture 1347" descr="F-LED201 new design">
          <a:extLst>
            <a:ext uri="{FF2B5EF4-FFF2-40B4-BE49-F238E27FC236}">
              <a16:creationId xmlns:a16="http://schemas.microsoft.com/office/drawing/2014/main" id="{7475E46F-57C7-4EF5-ADD2-8C169037D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40" name="Picture 1347" descr="F-LED201 new design">
          <a:extLst>
            <a:ext uri="{FF2B5EF4-FFF2-40B4-BE49-F238E27FC236}">
              <a16:creationId xmlns:a16="http://schemas.microsoft.com/office/drawing/2014/main" id="{1FA0E5F5-9CAB-471C-AC49-49696DB2A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41" name="Picture 1347" descr="F-LED201 new design">
          <a:extLst>
            <a:ext uri="{FF2B5EF4-FFF2-40B4-BE49-F238E27FC236}">
              <a16:creationId xmlns:a16="http://schemas.microsoft.com/office/drawing/2014/main" id="{478C7003-47C8-4C91-B56C-0AD20BCE7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42" name="Picture 1347" descr="F-LED201 new design">
          <a:extLst>
            <a:ext uri="{FF2B5EF4-FFF2-40B4-BE49-F238E27FC236}">
              <a16:creationId xmlns:a16="http://schemas.microsoft.com/office/drawing/2014/main" id="{88052B48-506E-4434-A29D-F400ACB71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43" name="Picture 1347" descr="F-LED201 new design">
          <a:extLst>
            <a:ext uri="{FF2B5EF4-FFF2-40B4-BE49-F238E27FC236}">
              <a16:creationId xmlns:a16="http://schemas.microsoft.com/office/drawing/2014/main" id="{84010924-E7B6-4418-BDE8-9FB35A183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44" name="Picture 1347" descr="F-LED201 new design">
          <a:extLst>
            <a:ext uri="{FF2B5EF4-FFF2-40B4-BE49-F238E27FC236}">
              <a16:creationId xmlns:a16="http://schemas.microsoft.com/office/drawing/2014/main" id="{B3E8325C-6D6B-4C6C-A888-2B680E325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45" name="Picture 1347" descr="F-LED201 new design">
          <a:extLst>
            <a:ext uri="{FF2B5EF4-FFF2-40B4-BE49-F238E27FC236}">
              <a16:creationId xmlns:a16="http://schemas.microsoft.com/office/drawing/2014/main" id="{015B2EEA-5CF1-40F8-840B-2192A6F77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46" name="Picture 1347" descr="F-LED201 new design">
          <a:extLst>
            <a:ext uri="{FF2B5EF4-FFF2-40B4-BE49-F238E27FC236}">
              <a16:creationId xmlns:a16="http://schemas.microsoft.com/office/drawing/2014/main" id="{B43A0083-1599-4F76-953B-1B4B2A43F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47" name="Picture 1347" descr="F-LED201 new design">
          <a:extLst>
            <a:ext uri="{FF2B5EF4-FFF2-40B4-BE49-F238E27FC236}">
              <a16:creationId xmlns:a16="http://schemas.microsoft.com/office/drawing/2014/main" id="{4BA9AC98-7D88-40D6-8471-4C00F6453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48" name="Picture 1347" descr="F-LED201 new design">
          <a:extLst>
            <a:ext uri="{FF2B5EF4-FFF2-40B4-BE49-F238E27FC236}">
              <a16:creationId xmlns:a16="http://schemas.microsoft.com/office/drawing/2014/main" id="{2A213E08-7B2F-4DFD-A408-7DF3B0388A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49" name="Picture 1347" descr="F-LED201 new design">
          <a:extLst>
            <a:ext uri="{FF2B5EF4-FFF2-40B4-BE49-F238E27FC236}">
              <a16:creationId xmlns:a16="http://schemas.microsoft.com/office/drawing/2014/main" id="{AFA53461-F966-4DFF-9252-513D8CA04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50" name="Picture 1347" descr="F-LED201 new design">
          <a:extLst>
            <a:ext uri="{FF2B5EF4-FFF2-40B4-BE49-F238E27FC236}">
              <a16:creationId xmlns:a16="http://schemas.microsoft.com/office/drawing/2014/main" id="{2121CA44-49BB-4971-8689-B8024A0EA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51" name="Picture 1347" descr="F-LED201 new design">
          <a:extLst>
            <a:ext uri="{FF2B5EF4-FFF2-40B4-BE49-F238E27FC236}">
              <a16:creationId xmlns:a16="http://schemas.microsoft.com/office/drawing/2014/main" id="{96CFEE16-9112-43C1-A0D0-37607DE24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52" name="Picture 1347" descr="F-LED201 new design">
          <a:extLst>
            <a:ext uri="{FF2B5EF4-FFF2-40B4-BE49-F238E27FC236}">
              <a16:creationId xmlns:a16="http://schemas.microsoft.com/office/drawing/2014/main" id="{8AAA4BA7-6934-4FD8-BC46-48195D9E4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53" name="Picture 1347" descr="F-LED201 new design">
          <a:extLst>
            <a:ext uri="{FF2B5EF4-FFF2-40B4-BE49-F238E27FC236}">
              <a16:creationId xmlns:a16="http://schemas.microsoft.com/office/drawing/2014/main" id="{BD9D2A86-25FC-4419-8717-AFFA9AE78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54" name="Picture 1347" descr="F-LED201 new design">
          <a:extLst>
            <a:ext uri="{FF2B5EF4-FFF2-40B4-BE49-F238E27FC236}">
              <a16:creationId xmlns:a16="http://schemas.microsoft.com/office/drawing/2014/main" id="{1CEC33C4-C833-4EAB-8A14-06101963F7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55" name="Picture 1347" descr="F-LED201 new design">
          <a:extLst>
            <a:ext uri="{FF2B5EF4-FFF2-40B4-BE49-F238E27FC236}">
              <a16:creationId xmlns:a16="http://schemas.microsoft.com/office/drawing/2014/main" id="{2101324F-2C76-4745-9F85-D7F0DD6EA5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56" name="Picture 1347" descr="F-LED201 new design">
          <a:extLst>
            <a:ext uri="{FF2B5EF4-FFF2-40B4-BE49-F238E27FC236}">
              <a16:creationId xmlns:a16="http://schemas.microsoft.com/office/drawing/2014/main" id="{DE88D235-825B-4074-A07B-58807F977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57" name="Picture 1347" descr="F-LED201 new design">
          <a:extLst>
            <a:ext uri="{FF2B5EF4-FFF2-40B4-BE49-F238E27FC236}">
              <a16:creationId xmlns:a16="http://schemas.microsoft.com/office/drawing/2014/main" id="{648BF750-A371-4D84-B95C-9C5F33D93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58" name="Picture 1347" descr="F-LED201 new design">
          <a:extLst>
            <a:ext uri="{FF2B5EF4-FFF2-40B4-BE49-F238E27FC236}">
              <a16:creationId xmlns:a16="http://schemas.microsoft.com/office/drawing/2014/main" id="{548BB2FF-AC7F-41F1-A8ED-E911873FD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59" name="Picture 1347" descr="F-LED201 new design">
          <a:extLst>
            <a:ext uri="{FF2B5EF4-FFF2-40B4-BE49-F238E27FC236}">
              <a16:creationId xmlns:a16="http://schemas.microsoft.com/office/drawing/2014/main" id="{AAA37A19-746D-4AB7-A6C8-0180032BB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60" name="Picture 1347" descr="F-LED201 new design">
          <a:extLst>
            <a:ext uri="{FF2B5EF4-FFF2-40B4-BE49-F238E27FC236}">
              <a16:creationId xmlns:a16="http://schemas.microsoft.com/office/drawing/2014/main" id="{26138796-9B26-4DA8-8D70-7EC6A3EA4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61" name="Picture 1347" descr="F-LED201 new design">
          <a:extLst>
            <a:ext uri="{FF2B5EF4-FFF2-40B4-BE49-F238E27FC236}">
              <a16:creationId xmlns:a16="http://schemas.microsoft.com/office/drawing/2014/main" id="{478A6C3A-5E5A-478D-8198-047A0118A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62" name="Picture 1347" descr="F-LED201 new design">
          <a:extLst>
            <a:ext uri="{FF2B5EF4-FFF2-40B4-BE49-F238E27FC236}">
              <a16:creationId xmlns:a16="http://schemas.microsoft.com/office/drawing/2014/main" id="{B500BA6E-77AB-4A35-8724-2F117BD2F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63" name="Picture 1347" descr="F-LED201 new design">
          <a:extLst>
            <a:ext uri="{FF2B5EF4-FFF2-40B4-BE49-F238E27FC236}">
              <a16:creationId xmlns:a16="http://schemas.microsoft.com/office/drawing/2014/main" id="{4BC55695-92C3-4C2D-9101-8132A4B38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64" name="Picture 1347" descr="F-LED201 new design">
          <a:extLst>
            <a:ext uri="{FF2B5EF4-FFF2-40B4-BE49-F238E27FC236}">
              <a16:creationId xmlns:a16="http://schemas.microsoft.com/office/drawing/2014/main" id="{1C0C80ED-4495-4064-BC12-9F31E152C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65" name="Picture 1347" descr="F-LED201 new design">
          <a:extLst>
            <a:ext uri="{FF2B5EF4-FFF2-40B4-BE49-F238E27FC236}">
              <a16:creationId xmlns:a16="http://schemas.microsoft.com/office/drawing/2014/main" id="{43D720F5-6D33-4924-8F7E-B870E5BAD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66" name="Picture 1347" descr="F-LED201 new design">
          <a:extLst>
            <a:ext uri="{FF2B5EF4-FFF2-40B4-BE49-F238E27FC236}">
              <a16:creationId xmlns:a16="http://schemas.microsoft.com/office/drawing/2014/main" id="{EE1A581F-234B-4DC3-9A47-11F2BF8A4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67" name="Picture 1347" descr="F-LED201 new design">
          <a:extLst>
            <a:ext uri="{FF2B5EF4-FFF2-40B4-BE49-F238E27FC236}">
              <a16:creationId xmlns:a16="http://schemas.microsoft.com/office/drawing/2014/main" id="{2E78650E-A304-49C7-9DE3-6BCA80DA6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68" name="Picture 1347" descr="F-LED201 new design">
          <a:extLst>
            <a:ext uri="{FF2B5EF4-FFF2-40B4-BE49-F238E27FC236}">
              <a16:creationId xmlns:a16="http://schemas.microsoft.com/office/drawing/2014/main" id="{59808981-B0FC-4C5F-9996-E34BE642B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69" name="Picture 1347" descr="F-LED201 new design">
          <a:extLst>
            <a:ext uri="{FF2B5EF4-FFF2-40B4-BE49-F238E27FC236}">
              <a16:creationId xmlns:a16="http://schemas.microsoft.com/office/drawing/2014/main" id="{E3BA0E83-2D38-4261-95BE-FD78AA97E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70" name="Picture 1347" descr="F-LED201 new design">
          <a:extLst>
            <a:ext uri="{FF2B5EF4-FFF2-40B4-BE49-F238E27FC236}">
              <a16:creationId xmlns:a16="http://schemas.microsoft.com/office/drawing/2014/main" id="{32741B7F-F6A8-4914-AC61-7EF35E8100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71" name="Picture 1347" descr="F-LED201 new design">
          <a:extLst>
            <a:ext uri="{FF2B5EF4-FFF2-40B4-BE49-F238E27FC236}">
              <a16:creationId xmlns:a16="http://schemas.microsoft.com/office/drawing/2014/main" id="{EF81895E-E119-4080-BC22-BB2647CC3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72" name="Picture 1347" descr="F-LED201 new design">
          <a:extLst>
            <a:ext uri="{FF2B5EF4-FFF2-40B4-BE49-F238E27FC236}">
              <a16:creationId xmlns:a16="http://schemas.microsoft.com/office/drawing/2014/main" id="{2E9B457F-A42E-47FB-90CD-B93D82021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73" name="Picture 1347" descr="F-LED201 new design">
          <a:extLst>
            <a:ext uri="{FF2B5EF4-FFF2-40B4-BE49-F238E27FC236}">
              <a16:creationId xmlns:a16="http://schemas.microsoft.com/office/drawing/2014/main" id="{F78AE5B5-DA09-46E1-82D0-AE6490D2F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74" name="Picture 1347" descr="F-LED201 new design">
          <a:extLst>
            <a:ext uri="{FF2B5EF4-FFF2-40B4-BE49-F238E27FC236}">
              <a16:creationId xmlns:a16="http://schemas.microsoft.com/office/drawing/2014/main" id="{DA45E052-684D-4DB1-AF6B-0AF908CEB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75" name="Picture 1347" descr="F-LED201 new design">
          <a:extLst>
            <a:ext uri="{FF2B5EF4-FFF2-40B4-BE49-F238E27FC236}">
              <a16:creationId xmlns:a16="http://schemas.microsoft.com/office/drawing/2014/main" id="{7C70A36E-DCD7-435D-8136-DBAB9D43A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76" name="Picture 1347" descr="F-LED201 new design">
          <a:extLst>
            <a:ext uri="{FF2B5EF4-FFF2-40B4-BE49-F238E27FC236}">
              <a16:creationId xmlns:a16="http://schemas.microsoft.com/office/drawing/2014/main" id="{54A57AC3-25F9-4DC0-A27B-D78E845D7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77" name="Picture 1347" descr="F-LED201 new design">
          <a:extLst>
            <a:ext uri="{FF2B5EF4-FFF2-40B4-BE49-F238E27FC236}">
              <a16:creationId xmlns:a16="http://schemas.microsoft.com/office/drawing/2014/main" id="{90EFB21F-B433-4514-A867-8432FF150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78" name="Picture 1347" descr="F-LED201 new design">
          <a:extLst>
            <a:ext uri="{FF2B5EF4-FFF2-40B4-BE49-F238E27FC236}">
              <a16:creationId xmlns:a16="http://schemas.microsoft.com/office/drawing/2014/main" id="{8DBADC34-66C3-40BD-8070-BFB4B5565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79" name="Picture 1347" descr="F-LED201 new design">
          <a:extLst>
            <a:ext uri="{FF2B5EF4-FFF2-40B4-BE49-F238E27FC236}">
              <a16:creationId xmlns:a16="http://schemas.microsoft.com/office/drawing/2014/main" id="{CA629509-203D-436E-B181-31B7A88E5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80" name="Picture 1347" descr="F-LED201 new design">
          <a:extLst>
            <a:ext uri="{FF2B5EF4-FFF2-40B4-BE49-F238E27FC236}">
              <a16:creationId xmlns:a16="http://schemas.microsoft.com/office/drawing/2014/main" id="{549E192E-BF46-4328-AB86-66B3B8BB7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81" name="Picture 1347" descr="F-LED201 new design">
          <a:extLst>
            <a:ext uri="{FF2B5EF4-FFF2-40B4-BE49-F238E27FC236}">
              <a16:creationId xmlns:a16="http://schemas.microsoft.com/office/drawing/2014/main" id="{809408B2-1FFD-46A7-B939-638090457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82" name="Picture 1347" descr="F-LED201 new design">
          <a:extLst>
            <a:ext uri="{FF2B5EF4-FFF2-40B4-BE49-F238E27FC236}">
              <a16:creationId xmlns:a16="http://schemas.microsoft.com/office/drawing/2014/main" id="{47FB98EC-CBA8-48D3-B433-989A06192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83" name="Picture 1347" descr="F-LED201 new design">
          <a:extLst>
            <a:ext uri="{FF2B5EF4-FFF2-40B4-BE49-F238E27FC236}">
              <a16:creationId xmlns:a16="http://schemas.microsoft.com/office/drawing/2014/main" id="{B4947ED8-18D6-459D-8671-D49CC3933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84" name="Picture 1347" descr="F-LED201 new design">
          <a:extLst>
            <a:ext uri="{FF2B5EF4-FFF2-40B4-BE49-F238E27FC236}">
              <a16:creationId xmlns:a16="http://schemas.microsoft.com/office/drawing/2014/main" id="{AB2E226C-AE63-47D7-8580-B78A7E6C2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85" name="Picture 1347" descr="F-LED201 new design">
          <a:extLst>
            <a:ext uri="{FF2B5EF4-FFF2-40B4-BE49-F238E27FC236}">
              <a16:creationId xmlns:a16="http://schemas.microsoft.com/office/drawing/2014/main" id="{9846CA86-C4D9-42AE-B766-1A85A77B25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86" name="Picture 1347" descr="F-LED201 new design">
          <a:extLst>
            <a:ext uri="{FF2B5EF4-FFF2-40B4-BE49-F238E27FC236}">
              <a16:creationId xmlns:a16="http://schemas.microsoft.com/office/drawing/2014/main" id="{9955774A-A909-4F82-A66A-7BFDF2D8A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87" name="Picture 1347" descr="F-LED201 new design">
          <a:extLst>
            <a:ext uri="{FF2B5EF4-FFF2-40B4-BE49-F238E27FC236}">
              <a16:creationId xmlns:a16="http://schemas.microsoft.com/office/drawing/2014/main" id="{072376DA-A487-489D-A0D0-8FC7B55D6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88" name="Picture 1347" descr="F-LED201 new design">
          <a:extLst>
            <a:ext uri="{FF2B5EF4-FFF2-40B4-BE49-F238E27FC236}">
              <a16:creationId xmlns:a16="http://schemas.microsoft.com/office/drawing/2014/main" id="{68A35D0D-C2A4-44B3-A7B4-5CC158D9C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89" name="Picture 1347" descr="F-LED201 new design">
          <a:extLst>
            <a:ext uri="{FF2B5EF4-FFF2-40B4-BE49-F238E27FC236}">
              <a16:creationId xmlns:a16="http://schemas.microsoft.com/office/drawing/2014/main" id="{78EE9E34-A67A-404E-A2B4-98B2F840B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90" name="Picture 1347" descr="F-LED201 new design">
          <a:extLst>
            <a:ext uri="{FF2B5EF4-FFF2-40B4-BE49-F238E27FC236}">
              <a16:creationId xmlns:a16="http://schemas.microsoft.com/office/drawing/2014/main" id="{BA982797-BF03-4C63-939A-5464F6EA0D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91" name="Picture 1347" descr="F-LED201 new design">
          <a:extLst>
            <a:ext uri="{FF2B5EF4-FFF2-40B4-BE49-F238E27FC236}">
              <a16:creationId xmlns:a16="http://schemas.microsoft.com/office/drawing/2014/main" id="{91CEFCFB-255C-48D7-AF8D-8E505B6CF8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92" name="Picture 1347" descr="F-LED201 new design">
          <a:extLst>
            <a:ext uri="{FF2B5EF4-FFF2-40B4-BE49-F238E27FC236}">
              <a16:creationId xmlns:a16="http://schemas.microsoft.com/office/drawing/2014/main" id="{679E6819-D882-41CF-BF15-B3E41B1594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93" name="Picture 1347" descr="F-LED201 new design">
          <a:extLst>
            <a:ext uri="{FF2B5EF4-FFF2-40B4-BE49-F238E27FC236}">
              <a16:creationId xmlns:a16="http://schemas.microsoft.com/office/drawing/2014/main" id="{9487776E-8783-4DC7-9ED1-029815315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94" name="Picture 1347" descr="F-LED201 new design">
          <a:extLst>
            <a:ext uri="{FF2B5EF4-FFF2-40B4-BE49-F238E27FC236}">
              <a16:creationId xmlns:a16="http://schemas.microsoft.com/office/drawing/2014/main" id="{AAEB7DE5-6070-49AA-9E85-067DE089B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95" name="Picture 1347" descr="F-LED201 new design">
          <a:extLst>
            <a:ext uri="{FF2B5EF4-FFF2-40B4-BE49-F238E27FC236}">
              <a16:creationId xmlns:a16="http://schemas.microsoft.com/office/drawing/2014/main" id="{C04E3910-0B0A-48C5-8E10-AE30F3DED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96" name="Picture 1347" descr="F-LED201 new design">
          <a:extLst>
            <a:ext uri="{FF2B5EF4-FFF2-40B4-BE49-F238E27FC236}">
              <a16:creationId xmlns:a16="http://schemas.microsoft.com/office/drawing/2014/main" id="{3588EEC3-7002-403F-8B08-1F1A4F6CF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97" name="Picture 1347" descr="F-LED201 new design">
          <a:extLst>
            <a:ext uri="{FF2B5EF4-FFF2-40B4-BE49-F238E27FC236}">
              <a16:creationId xmlns:a16="http://schemas.microsoft.com/office/drawing/2014/main" id="{D8881278-BDF9-44D9-9077-9BA64C0F9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98" name="Picture 1347" descr="F-LED201 new design">
          <a:extLst>
            <a:ext uri="{FF2B5EF4-FFF2-40B4-BE49-F238E27FC236}">
              <a16:creationId xmlns:a16="http://schemas.microsoft.com/office/drawing/2014/main" id="{3C642FE3-3C6D-45CC-9449-E884E7E0B4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599" name="Picture 1347" descr="F-LED201 new design">
          <a:extLst>
            <a:ext uri="{FF2B5EF4-FFF2-40B4-BE49-F238E27FC236}">
              <a16:creationId xmlns:a16="http://schemas.microsoft.com/office/drawing/2014/main" id="{D1E113A2-9A70-4801-A037-C01AAA4E1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00" name="Picture 1347" descr="F-LED201 new design">
          <a:extLst>
            <a:ext uri="{FF2B5EF4-FFF2-40B4-BE49-F238E27FC236}">
              <a16:creationId xmlns:a16="http://schemas.microsoft.com/office/drawing/2014/main" id="{3D564556-C5F3-47CF-AD9D-BC11409CB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01" name="Picture 1347" descr="F-LED201 new design">
          <a:extLst>
            <a:ext uri="{FF2B5EF4-FFF2-40B4-BE49-F238E27FC236}">
              <a16:creationId xmlns:a16="http://schemas.microsoft.com/office/drawing/2014/main" id="{ABDD9A3B-374F-4628-8253-CF1095533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02" name="Picture 1347" descr="F-LED201 new design">
          <a:extLst>
            <a:ext uri="{FF2B5EF4-FFF2-40B4-BE49-F238E27FC236}">
              <a16:creationId xmlns:a16="http://schemas.microsoft.com/office/drawing/2014/main" id="{00B01691-BD0B-4680-965A-0464491A7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03" name="Picture 1347" descr="F-LED201 new design">
          <a:extLst>
            <a:ext uri="{FF2B5EF4-FFF2-40B4-BE49-F238E27FC236}">
              <a16:creationId xmlns:a16="http://schemas.microsoft.com/office/drawing/2014/main" id="{44E49C46-4E73-4BD6-879E-9C32EF663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04" name="Picture 1347" descr="F-LED201 new design">
          <a:extLst>
            <a:ext uri="{FF2B5EF4-FFF2-40B4-BE49-F238E27FC236}">
              <a16:creationId xmlns:a16="http://schemas.microsoft.com/office/drawing/2014/main" id="{F46A8B63-BC3A-4739-9894-12B84574B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05" name="Picture 1347" descr="F-LED201 new design">
          <a:extLst>
            <a:ext uri="{FF2B5EF4-FFF2-40B4-BE49-F238E27FC236}">
              <a16:creationId xmlns:a16="http://schemas.microsoft.com/office/drawing/2014/main" id="{35E43B89-35D5-4397-8A96-367827882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06" name="Picture 1347" descr="F-LED201 new design">
          <a:extLst>
            <a:ext uri="{FF2B5EF4-FFF2-40B4-BE49-F238E27FC236}">
              <a16:creationId xmlns:a16="http://schemas.microsoft.com/office/drawing/2014/main" id="{305C320E-D54E-4E99-8231-33FD0F539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07" name="Picture 1347" descr="F-LED201 new design">
          <a:extLst>
            <a:ext uri="{FF2B5EF4-FFF2-40B4-BE49-F238E27FC236}">
              <a16:creationId xmlns:a16="http://schemas.microsoft.com/office/drawing/2014/main" id="{8E86821D-993D-4A9F-B542-36A06EB16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08" name="Picture 1347" descr="F-LED201 new design">
          <a:extLst>
            <a:ext uri="{FF2B5EF4-FFF2-40B4-BE49-F238E27FC236}">
              <a16:creationId xmlns:a16="http://schemas.microsoft.com/office/drawing/2014/main" id="{71A88043-986C-4EF1-9ED5-00BE125EC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09" name="Picture 1347" descr="F-LED201 new design">
          <a:extLst>
            <a:ext uri="{FF2B5EF4-FFF2-40B4-BE49-F238E27FC236}">
              <a16:creationId xmlns:a16="http://schemas.microsoft.com/office/drawing/2014/main" id="{B4CE7626-B16D-4444-95A9-21959EFC2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10" name="Picture 1347" descr="F-LED201 new design">
          <a:extLst>
            <a:ext uri="{FF2B5EF4-FFF2-40B4-BE49-F238E27FC236}">
              <a16:creationId xmlns:a16="http://schemas.microsoft.com/office/drawing/2014/main" id="{4B29A649-B4EE-4BB6-B370-C7CA04C1CD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11" name="Picture 1347" descr="F-LED201 new design">
          <a:extLst>
            <a:ext uri="{FF2B5EF4-FFF2-40B4-BE49-F238E27FC236}">
              <a16:creationId xmlns:a16="http://schemas.microsoft.com/office/drawing/2014/main" id="{C3436FF1-6AA1-4859-BB9C-5E200AA36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12" name="Picture 1347" descr="F-LED201 new design">
          <a:extLst>
            <a:ext uri="{FF2B5EF4-FFF2-40B4-BE49-F238E27FC236}">
              <a16:creationId xmlns:a16="http://schemas.microsoft.com/office/drawing/2014/main" id="{A430D4AF-56F7-4CB4-8F18-0BB800F21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13" name="Picture 1347" descr="F-LED201 new design">
          <a:extLst>
            <a:ext uri="{FF2B5EF4-FFF2-40B4-BE49-F238E27FC236}">
              <a16:creationId xmlns:a16="http://schemas.microsoft.com/office/drawing/2014/main" id="{F862FA03-86EF-4508-AE9D-5703F65DB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14" name="Picture 1347" descr="F-LED201 new design">
          <a:extLst>
            <a:ext uri="{FF2B5EF4-FFF2-40B4-BE49-F238E27FC236}">
              <a16:creationId xmlns:a16="http://schemas.microsoft.com/office/drawing/2014/main" id="{7A627882-018A-4DA8-8858-79D6C577A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15" name="Picture 1347" descr="F-LED201 new design">
          <a:extLst>
            <a:ext uri="{FF2B5EF4-FFF2-40B4-BE49-F238E27FC236}">
              <a16:creationId xmlns:a16="http://schemas.microsoft.com/office/drawing/2014/main" id="{E53B10BD-B203-4FD0-A33C-4371024A1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16" name="Picture 1347" descr="F-LED201 new design">
          <a:extLst>
            <a:ext uri="{FF2B5EF4-FFF2-40B4-BE49-F238E27FC236}">
              <a16:creationId xmlns:a16="http://schemas.microsoft.com/office/drawing/2014/main" id="{F47DF82E-CFB0-4FA3-89F1-E9DD5F47D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17" name="Picture 1347" descr="F-LED201 new design">
          <a:extLst>
            <a:ext uri="{FF2B5EF4-FFF2-40B4-BE49-F238E27FC236}">
              <a16:creationId xmlns:a16="http://schemas.microsoft.com/office/drawing/2014/main" id="{C0D53CFE-DE7E-4281-B60C-C929B1B9C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18" name="Picture 1347" descr="F-LED201 new design">
          <a:extLst>
            <a:ext uri="{FF2B5EF4-FFF2-40B4-BE49-F238E27FC236}">
              <a16:creationId xmlns:a16="http://schemas.microsoft.com/office/drawing/2014/main" id="{CEE411E4-25CF-4EC3-9B81-1AFC60B0ED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19" name="Picture 1347" descr="F-LED201 new design">
          <a:extLst>
            <a:ext uri="{FF2B5EF4-FFF2-40B4-BE49-F238E27FC236}">
              <a16:creationId xmlns:a16="http://schemas.microsoft.com/office/drawing/2014/main" id="{40536099-8C17-456B-9DE3-D6C11B0BB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20" name="Picture 1347" descr="F-LED201 new design">
          <a:extLst>
            <a:ext uri="{FF2B5EF4-FFF2-40B4-BE49-F238E27FC236}">
              <a16:creationId xmlns:a16="http://schemas.microsoft.com/office/drawing/2014/main" id="{9D9C45AB-A749-4B0B-AEC2-DC0CDA4E7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21" name="Picture 1347" descr="F-LED201 new design">
          <a:extLst>
            <a:ext uri="{FF2B5EF4-FFF2-40B4-BE49-F238E27FC236}">
              <a16:creationId xmlns:a16="http://schemas.microsoft.com/office/drawing/2014/main" id="{62E1D7B4-AE6E-4DA1-AACB-B4986BEA0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22" name="Picture 1347" descr="F-LED201 new design">
          <a:extLst>
            <a:ext uri="{FF2B5EF4-FFF2-40B4-BE49-F238E27FC236}">
              <a16:creationId xmlns:a16="http://schemas.microsoft.com/office/drawing/2014/main" id="{41321BDE-EC55-4894-8E27-E1C643325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23" name="Picture 1347" descr="F-LED201 new design">
          <a:extLst>
            <a:ext uri="{FF2B5EF4-FFF2-40B4-BE49-F238E27FC236}">
              <a16:creationId xmlns:a16="http://schemas.microsoft.com/office/drawing/2014/main" id="{00B00D98-A24A-4DB6-91C6-A6F477F55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24" name="Picture 1347" descr="F-LED201 new design">
          <a:extLst>
            <a:ext uri="{FF2B5EF4-FFF2-40B4-BE49-F238E27FC236}">
              <a16:creationId xmlns:a16="http://schemas.microsoft.com/office/drawing/2014/main" id="{C77F0C61-0116-4A2C-828C-53BC1C126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25" name="Picture 1347" descr="F-LED201 new design">
          <a:extLst>
            <a:ext uri="{FF2B5EF4-FFF2-40B4-BE49-F238E27FC236}">
              <a16:creationId xmlns:a16="http://schemas.microsoft.com/office/drawing/2014/main" id="{A6992A40-BFFE-4D1F-BA38-BF2D49D8A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26" name="Picture 1347" descr="F-LED201 new design">
          <a:extLst>
            <a:ext uri="{FF2B5EF4-FFF2-40B4-BE49-F238E27FC236}">
              <a16:creationId xmlns:a16="http://schemas.microsoft.com/office/drawing/2014/main" id="{A0212837-012C-48F1-A444-5003A223E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27" name="Picture 1347" descr="F-LED201 new design">
          <a:extLst>
            <a:ext uri="{FF2B5EF4-FFF2-40B4-BE49-F238E27FC236}">
              <a16:creationId xmlns:a16="http://schemas.microsoft.com/office/drawing/2014/main" id="{7C4B9520-7E5B-41AC-9EBF-9D3B9BB8C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28" name="Picture 1347" descr="F-LED201 new design">
          <a:extLst>
            <a:ext uri="{FF2B5EF4-FFF2-40B4-BE49-F238E27FC236}">
              <a16:creationId xmlns:a16="http://schemas.microsoft.com/office/drawing/2014/main" id="{7A0A96EA-0719-4529-A86C-E21A28F91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29" name="Picture 1347" descr="F-LED201 new design">
          <a:extLst>
            <a:ext uri="{FF2B5EF4-FFF2-40B4-BE49-F238E27FC236}">
              <a16:creationId xmlns:a16="http://schemas.microsoft.com/office/drawing/2014/main" id="{F062EFB0-E8C8-4CDB-955B-83ED03A68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30" name="Picture 1347" descr="F-LED201 new design">
          <a:extLst>
            <a:ext uri="{FF2B5EF4-FFF2-40B4-BE49-F238E27FC236}">
              <a16:creationId xmlns:a16="http://schemas.microsoft.com/office/drawing/2014/main" id="{CC63AD28-E179-4F94-B89B-D19B3FEA0B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31" name="Picture 1347" descr="F-LED201 new design">
          <a:extLst>
            <a:ext uri="{FF2B5EF4-FFF2-40B4-BE49-F238E27FC236}">
              <a16:creationId xmlns:a16="http://schemas.microsoft.com/office/drawing/2014/main" id="{019A20EB-3D08-416C-B5C6-54C8C792A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32" name="Picture 1347" descr="F-LED201 new design">
          <a:extLst>
            <a:ext uri="{FF2B5EF4-FFF2-40B4-BE49-F238E27FC236}">
              <a16:creationId xmlns:a16="http://schemas.microsoft.com/office/drawing/2014/main" id="{D155B558-02FE-4F31-A5FB-C3C887885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33" name="Picture 1347" descr="F-LED201 new design">
          <a:extLst>
            <a:ext uri="{FF2B5EF4-FFF2-40B4-BE49-F238E27FC236}">
              <a16:creationId xmlns:a16="http://schemas.microsoft.com/office/drawing/2014/main" id="{70308940-6E7E-4870-816B-5EFE5D88F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34" name="Picture 1347" descr="F-LED201 new design">
          <a:extLst>
            <a:ext uri="{FF2B5EF4-FFF2-40B4-BE49-F238E27FC236}">
              <a16:creationId xmlns:a16="http://schemas.microsoft.com/office/drawing/2014/main" id="{99D69397-12AA-4CFA-9F80-43C0448A4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35" name="Picture 1347" descr="F-LED201 new design">
          <a:extLst>
            <a:ext uri="{FF2B5EF4-FFF2-40B4-BE49-F238E27FC236}">
              <a16:creationId xmlns:a16="http://schemas.microsoft.com/office/drawing/2014/main" id="{9D1312C5-149E-46DC-B532-5CAA04771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36" name="Picture 1347" descr="F-LED201 new design">
          <a:extLst>
            <a:ext uri="{FF2B5EF4-FFF2-40B4-BE49-F238E27FC236}">
              <a16:creationId xmlns:a16="http://schemas.microsoft.com/office/drawing/2014/main" id="{0CEB8613-C0BC-4D6B-B8D7-B5216FFD6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37" name="Picture 1347" descr="F-LED201 new design">
          <a:extLst>
            <a:ext uri="{FF2B5EF4-FFF2-40B4-BE49-F238E27FC236}">
              <a16:creationId xmlns:a16="http://schemas.microsoft.com/office/drawing/2014/main" id="{09A18C44-9E26-4A41-9C28-1E53168747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38" name="Picture 1347" descr="F-LED201 new design">
          <a:extLst>
            <a:ext uri="{FF2B5EF4-FFF2-40B4-BE49-F238E27FC236}">
              <a16:creationId xmlns:a16="http://schemas.microsoft.com/office/drawing/2014/main" id="{538F0AF7-7E0B-4E9F-BC66-B0C20C936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39" name="Picture 1347" descr="F-LED201 new design">
          <a:extLst>
            <a:ext uri="{FF2B5EF4-FFF2-40B4-BE49-F238E27FC236}">
              <a16:creationId xmlns:a16="http://schemas.microsoft.com/office/drawing/2014/main" id="{4DFF7FD2-68F3-4E20-B303-B3A49FA45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40" name="Picture 1347" descr="F-LED201 new design">
          <a:extLst>
            <a:ext uri="{FF2B5EF4-FFF2-40B4-BE49-F238E27FC236}">
              <a16:creationId xmlns:a16="http://schemas.microsoft.com/office/drawing/2014/main" id="{3D520046-70F4-4351-B69E-F8B2354E8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41" name="Picture 1347" descr="F-LED201 new design">
          <a:extLst>
            <a:ext uri="{FF2B5EF4-FFF2-40B4-BE49-F238E27FC236}">
              <a16:creationId xmlns:a16="http://schemas.microsoft.com/office/drawing/2014/main" id="{98C8A973-B3BC-4820-89CD-F4586E99E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42" name="Picture 1347" descr="F-LED201 new design">
          <a:extLst>
            <a:ext uri="{FF2B5EF4-FFF2-40B4-BE49-F238E27FC236}">
              <a16:creationId xmlns:a16="http://schemas.microsoft.com/office/drawing/2014/main" id="{2ED736A9-6D96-4278-8F98-AA8226C35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43" name="Picture 1347" descr="F-LED201 new design">
          <a:extLst>
            <a:ext uri="{FF2B5EF4-FFF2-40B4-BE49-F238E27FC236}">
              <a16:creationId xmlns:a16="http://schemas.microsoft.com/office/drawing/2014/main" id="{7150479C-9D4B-4723-B57F-31B67D877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44" name="Picture 1347" descr="F-LED201 new design">
          <a:extLst>
            <a:ext uri="{FF2B5EF4-FFF2-40B4-BE49-F238E27FC236}">
              <a16:creationId xmlns:a16="http://schemas.microsoft.com/office/drawing/2014/main" id="{A172F88E-9DBE-42B5-84A7-771DEF01F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45" name="Picture 1347" descr="F-LED201 new design">
          <a:extLst>
            <a:ext uri="{FF2B5EF4-FFF2-40B4-BE49-F238E27FC236}">
              <a16:creationId xmlns:a16="http://schemas.microsoft.com/office/drawing/2014/main" id="{B2D6C6F0-A4DE-479E-9540-F05455607A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46" name="Picture 1347" descr="F-LED201 new design">
          <a:extLst>
            <a:ext uri="{FF2B5EF4-FFF2-40B4-BE49-F238E27FC236}">
              <a16:creationId xmlns:a16="http://schemas.microsoft.com/office/drawing/2014/main" id="{0013FDAF-2F85-4DFE-983D-B9DB882110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47" name="Picture 1347" descr="F-LED201 new design">
          <a:extLst>
            <a:ext uri="{FF2B5EF4-FFF2-40B4-BE49-F238E27FC236}">
              <a16:creationId xmlns:a16="http://schemas.microsoft.com/office/drawing/2014/main" id="{87C101E3-BA97-4D29-AD3D-0B15EB77D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48" name="Picture 1347" descr="F-LED201 new design">
          <a:extLst>
            <a:ext uri="{FF2B5EF4-FFF2-40B4-BE49-F238E27FC236}">
              <a16:creationId xmlns:a16="http://schemas.microsoft.com/office/drawing/2014/main" id="{3840A2E2-E68F-4862-B55D-5B965CC8A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49" name="Picture 1347" descr="F-LED201 new design">
          <a:extLst>
            <a:ext uri="{FF2B5EF4-FFF2-40B4-BE49-F238E27FC236}">
              <a16:creationId xmlns:a16="http://schemas.microsoft.com/office/drawing/2014/main" id="{02360ABE-4777-407E-973A-393C1EAEAE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50" name="Picture 1347" descr="F-LED201 new design">
          <a:extLst>
            <a:ext uri="{FF2B5EF4-FFF2-40B4-BE49-F238E27FC236}">
              <a16:creationId xmlns:a16="http://schemas.microsoft.com/office/drawing/2014/main" id="{063E0E7F-0B65-47E9-826C-A3362D0D2C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51" name="Picture 1347" descr="F-LED201 new design">
          <a:extLst>
            <a:ext uri="{FF2B5EF4-FFF2-40B4-BE49-F238E27FC236}">
              <a16:creationId xmlns:a16="http://schemas.microsoft.com/office/drawing/2014/main" id="{DAB44251-8BBA-4C15-B0F3-4C775166D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52" name="Picture 1347" descr="F-LED201 new design">
          <a:extLst>
            <a:ext uri="{FF2B5EF4-FFF2-40B4-BE49-F238E27FC236}">
              <a16:creationId xmlns:a16="http://schemas.microsoft.com/office/drawing/2014/main" id="{C9E6155D-C64F-464E-9502-83170F42FE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53" name="Picture 1347" descr="F-LED201 new design">
          <a:extLst>
            <a:ext uri="{FF2B5EF4-FFF2-40B4-BE49-F238E27FC236}">
              <a16:creationId xmlns:a16="http://schemas.microsoft.com/office/drawing/2014/main" id="{B01BDABB-8B1F-4754-B0D9-2DAC88997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54" name="Picture 1347" descr="F-LED201 new design">
          <a:extLst>
            <a:ext uri="{FF2B5EF4-FFF2-40B4-BE49-F238E27FC236}">
              <a16:creationId xmlns:a16="http://schemas.microsoft.com/office/drawing/2014/main" id="{CA531E92-848D-4AA9-9CB6-E88D0D9B1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55" name="Picture 1347" descr="F-LED201 new design">
          <a:extLst>
            <a:ext uri="{FF2B5EF4-FFF2-40B4-BE49-F238E27FC236}">
              <a16:creationId xmlns:a16="http://schemas.microsoft.com/office/drawing/2014/main" id="{BBB70A2A-A4E6-403A-85EE-E7E8DA8B5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56" name="Picture 1347" descr="F-LED201 new design">
          <a:extLst>
            <a:ext uri="{FF2B5EF4-FFF2-40B4-BE49-F238E27FC236}">
              <a16:creationId xmlns:a16="http://schemas.microsoft.com/office/drawing/2014/main" id="{BF115D82-BAA2-49DB-9FEA-0F105F135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57" name="Picture 1347" descr="F-LED201 new design">
          <a:extLst>
            <a:ext uri="{FF2B5EF4-FFF2-40B4-BE49-F238E27FC236}">
              <a16:creationId xmlns:a16="http://schemas.microsoft.com/office/drawing/2014/main" id="{A01959FC-6023-4B50-9E8E-5006D2A3C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58" name="Picture 1347" descr="F-LED201 new design">
          <a:extLst>
            <a:ext uri="{FF2B5EF4-FFF2-40B4-BE49-F238E27FC236}">
              <a16:creationId xmlns:a16="http://schemas.microsoft.com/office/drawing/2014/main" id="{1B55D653-F423-432D-98C7-0D79A8C21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59" name="Picture 1347" descr="F-LED201 new design">
          <a:extLst>
            <a:ext uri="{FF2B5EF4-FFF2-40B4-BE49-F238E27FC236}">
              <a16:creationId xmlns:a16="http://schemas.microsoft.com/office/drawing/2014/main" id="{25FCF0EC-1DBD-47B6-9A19-40C67B9D9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60" name="Picture 1347" descr="F-LED201 new design">
          <a:extLst>
            <a:ext uri="{FF2B5EF4-FFF2-40B4-BE49-F238E27FC236}">
              <a16:creationId xmlns:a16="http://schemas.microsoft.com/office/drawing/2014/main" id="{71E3CC41-2D63-451A-BEF2-801C15F22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61" name="Picture 1347" descr="F-LED201 new design">
          <a:extLst>
            <a:ext uri="{FF2B5EF4-FFF2-40B4-BE49-F238E27FC236}">
              <a16:creationId xmlns:a16="http://schemas.microsoft.com/office/drawing/2014/main" id="{A5B36B1E-4189-4C30-89DE-054F7F624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62" name="Picture 1347" descr="F-LED201 new design">
          <a:extLst>
            <a:ext uri="{FF2B5EF4-FFF2-40B4-BE49-F238E27FC236}">
              <a16:creationId xmlns:a16="http://schemas.microsoft.com/office/drawing/2014/main" id="{F6423D81-21FF-4290-AD25-A5FF26D58B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63" name="Picture 1347" descr="F-LED201 new design">
          <a:extLst>
            <a:ext uri="{FF2B5EF4-FFF2-40B4-BE49-F238E27FC236}">
              <a16:creationId xmlns:a16="http://schemas.microsoft.com/office/drawing/2014/main" id="{9857BA7F-2781-4A43-863D-69C4974EC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64" name="Picture 1347" descr="F-LED201 new design">
          <a:extLst>
            <a:ext uri="{FF2B5EF4-FFF2-40B4-BE49-F238E27FC236}">
              <a16:creationId xmlns:a16="http://schemas.microsoft.com/office/drawing/2014/main" id="{8F47C873-F25F-4045-82FA-F39F24D4B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65" name="Picture 1347" descr="F-LED201 new design">
          <a:extLst>
            <a:ext uri="{FF2B5EF4-FFF2-40B4-BE49-F238E27FC236}">
              <a16:creationId xmlns:a16="http://schemas.microsoft.com/office/drawing/2014/main" id="{40DFF4D2-F62E-4BD0-B3E3-33A6ECD76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66" name="Picture 1347" descr="F-LED201 new design">
          <a:extLst>
            <a:ext uri="{FF2B5EF4-FFF2-40B4-BE49-F238E27FC236}">
              <a16:creationId xmlns:a16="http://schemas.microsoft.com/office/drawing/2014/main" id="{F61C75E7-8344-45F8-919F-1337FFFDF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67" name="Picture 1347" descr="F-LED201 new design">
          <a:extLst>
            <a:ext uri="{FF2B5EF4-FFF2-40B4-BE49-F238E27FC236}">
              <a16:creationId xmlns:a16="http://schemas.microsoft.com/office/drawing/2014/main" id="{2AA8EAAF-824B-4BCD-9E48-D3837B2A5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68" name="Picture 1347" descr="F-LED201 new design">
          <a:extLst>
            <a:ext uri="{FF2B5EF4-FFF2-40B4-BE49-F238E27FC236}">
              <a16:creationId xmlns:a16="http://schemas.microsoft.com/office/drawing/2014/main" id="{1D92127B-7FD1-4357-BD3C-269A9BCED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69" name="Picture 1347" descr="F-LED201 new design">
          <a:extLst>
            <a:ext uri="{FF2B5EF4-FFF2-40B4-BE49-F238E27FC236}">
              <a16:creationId xmlns:a16="http://schemas.microsoft.com/office/drawing/2014/main" id="{6D70F224-7A2B-4CBD-B009-24B07AF1C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70" name="Picture 1347" descr="F-LED201 new design">
          <a:extLst>
            <a:ext uri="{FF2B5EF4-FFF2-40B4-BE49-F238E27FC236}">
              <a16:creationId xmlns:a16="http://schemas.microsoft.com/office/drawing/2014/main" id="{9AD40F1D-0587-484C-848C-8DAF42935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71" name="Picture 1347" descr="F-LED201 new design">
          <a:extLst>
            <a:ext uri="{FF2B5EF4-FFF2-40B4-BE49-F238E27FC236}">
              <a16:creationId xmlns:a16="http://schemas.microsoft.com/office/drawing/2014/main" id="{016A5FE6-A41E-4676-BCFC-38072E6BA5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72" name="Picture 1347" descr="F-LED201 new design">
          <a:extLst>
            <a:ext uri="{FF2B5EF4-FFF2-40B4-BE49-F238E27FC236}">
              <a16:creationId xmlns:a16="http://schemas.microsoft.com/office/drawing/2014/main" id="{6C6954FA-A9E2-44D9-ABB0-BC9878125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73" name="Picture 1347" descr="F-LED201 new design">
          <a:extLst>
            <a:ext uri="{FF2B5EF4-FFF2-40B4-BE49-F238E27FC236}">
              <a16:creationId xmlns:a16="http://schemas.microsoft.com/office/drawing/2014/main" id="{93DB3BDB-0720-4344-B301-5E0520737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74" name="Picture 1347" descr="F-LED201 new design">
          <a:extLst>
            <a:ext uri="{FF2B5EF4-FFF2-40B4-BE49-F238E27FC236}">
              <a16:creationId xmlns:a16="http://schemas.microsoft.com/office/drawing/2014/main" id="{A212865B-D584-46EC-B916-9C85E4ABC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75" name="Picture 1347" descr="F-LED201 new design">
          <a:extLst>
            <a:ext uri="{FF2B5EF4-FFF2-40B4-BE49-F238E27FC236}">
              <a16:creationId xmlns:a16="http://schemas.microsoft.com/office/drawing/2014/main" id="{D87E0FB3-81AE-47F3-AD82-CCA68739B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76" name="Picture 1347" descr="F-LED201 new design">
          <a:extLst>
            <a:ext uri="{FF2B5EF4-FFF2-40B4-BE49-F238E27FC236}">
              <a16:creationId xmlns:a16="http://schemas.microsoft.com/office/drawing/2014/main" id="{348B44E2-5034-45E6-9F9B-D9C1963E0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77" name="Picture 1347" descr="F-LED201 new design">
          <a:extLst>
            <a:ext uri="{FF2B5EF4-FFF2-40B4-BE49-F238E27FC236}">
              <a16:creationId xmlns:a16="http://schemas.microsoft.com/office/drawing/2014/main" id="{7E6EB1A9-2E1B-4EFC-9FDE-42C6824ED9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78" name="Picture 1347" descr="F-LED201 new design">
          <a:extLst>
            <a:ext uri="{FF2B5EF4-FFF2-40B4-BE49-F238E27FC236}">
              <a16:creationId xmlns:a16="http://schemas.microsoft.com/office/drawing/2014/main" id="{9C43AF74-58B0-4A67-82B6-3C155C30C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79" name="Picture 1347" descr="F-LED201 new design">
          <a:extLst>
            <a:ext uri="{FF2B5EF4-FFF2-40B4-BE49-F238E27FC236}">
              <a16:creationId xmlns:a16="http://schemas.microsoft.com/office/drawing/2014/main" id="{19AF3EA2-D00F-4B1A-AC2C-2F77DADC58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80" name="Picture 1347" descr="F-LED201 new design">
          <a:extLst>
            <a:ext uri="{FF2B5EF4-FFF2-40B4-BE49-F238E27FC236}">
              <a16:creationId xmlns:a16="http://schemas.microsoft.com/office/drawing/2014/main" id="{8B9C6D5D-D859-4070-9F88-FACC0AA3A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81" name="Picture 1347" descr="F-LED201 new design">
          <a:extLst>
            <a:ext uri="{FF2B5EF4-FFF2-40B4-BE49-F238E27FC236}">
              <a16:creationId xmlns:a16="http://schemas.microsoft.com/office/drawing/2014/main" id="{3C7271FD-6667-4AD6-AD11-AE4D85A14D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82" name="Picture 1347" descr="F-LED201 new design">
          <a:extLst>
            <a:ext uri="{FF2B5EF4-FFF2-40B4-BE49-F238E27FC236}">
              <a16:creationId xmlns:a16="http://schemas.microsoft.com/office/drawing/2014/main" id="{6FAFA670-B92B-4EFE-A20F-7D03911EC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83" name="Picture 1347" descr="F-LED201 new design">
          <a:extLst>
            <a:ext uri="{FF2B5EF4-FFF2-40B4-BE49-F238E27FC236}">
              <a16:creationId xmlns:a16="http://schemas.microsoft.com/office/drawing/2014/main" id="{D23EDE72-2468-45CE-B5CB-937F86ADB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84" name="Picture 1347" descr="F-LED201 new design">
          <a:extLst>
            <a:ext uri="{FF2B5EF4-FFF2-40B4-BE49-F238E27FC236}">
              <a16:creationId xmlns:a16="http://schemas.microsoft.com/office/drawing/2014/main" id="{BC8324BB-5736-49E7-B2B7-21A4DB7BC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85" name="Picture 1347" descr="F-LED201 new design">
          <a:extLst>
            <a:ext uri="{FF2B5EF4-FFF2-40B4-BE49-F238E27FC236}">
              <a16:creationId xmlns:a16="http://schemas.microsoft.com/office/drawing/2014/main" id="{7A5ACDEA-C13A-42D6-A002-B2AA9069D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86" name="Picture 1347" descr="F-LED201 new design">
          <a:extLst>
            <a:ext uri="{FF2B5EF4-FFF2-40B4-BE49-F238E27FC236}">
              <a16:creationId xmlns:a16="http://schemas.microsoft.com/office/drawing/2014/main" id="{05F76B68-9281-46B6-8D47-782D7E5A6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87" name="Picture 1347" descr="F-LED201 new design">
          <a:extLst>
            <a:ext uri="{FF2B5EF4-FFF2-40B4-BE49-F238E27FC236}">
              <a16:creationId xmlns:a16="http://schemas.microsoft.com/office/drawing/2014/main" id="{F5C59663-8605-4031-9EC2-44971807A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88" name="Picture 1347" descr="F-LED201 new design">
          <a:extLst>
            <a:ext uri="{FF2B5EF4-FFF2-40B4-BE49-F238E27FC236}">
              <a16:creationId xmlns:a16="http://schemas.microsoft.com/office/drawing/2014/main" id="{6BCDAF7D-D13F-4250-9A39-368DC17CB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89" name="Picture 1347" descr="F-LED201 new design">
          <a:extLst>
            <a:ext uri="{FF2B5EF4-FFF2-40B4-BE49-F238E27FC236}">
              <a16:creationId xmlns:a16="http://schemas.microsoft.com/office/drawing/2014/main" id="{686D4883-C31A-4704-8531-5C3E57983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90" name="Picture 1347" descr="F-LED201 new design">
          <a:extLst>
            <a:ext uri="{FF2B5EF4-FFF2-40B4-BE49-F238E27FC236}">
              <a16:creationId xmlns:a16="http://schemas.microsoft.com/office/drawing/2014/main" id="{B8D89E8D-63A2-4B95-B4C6-A4853E2CF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91" name="Picture 1347" descr="F-LED201 new design">
          <a:extLst>
            <a:ext uri="{FF2B5EF4-FFF2-40B4-BE49-F238E27FC236}">
              <a16:creationId xmlns:a16="http://schemas.microsoft.com/office/drawing/2014/main" id="{095A0312-EF91-4FB8-819B-C41F552F1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92" name="Picture 1347" descr="F-LED201 new design">
          <a:extLst>
            <a:ext uri="{FF2B5EF4-FFF2-40B4-BE49-F238E27FC236}">
              <a16:creationId xmlns:a16="http://schemas.microsoft.com/office/drawing/2014/main" id="{BB44D1FA-755F-4BC4-A101-A2CB07546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93" name="Picture 1347" descr="F-LED201 new design">
          <a:extLst>
            <a:ext uri="{FF2B5EF4-FFF2-40B4-BE49-F238E27FC236}">
              <a16:creationId xmlns:a16="http://schemas.microsoft.com/office/drawing/2014/main" id="{5B540471-1124-4F34-A63C-A437279AD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94" name="Picture 1347" descr="F-LED201 new design">
          <a:extLst>
            <a:ext uri="{FF2B5EF4-FFF2-40B4-BE49-F238E27FC236}">
              <a16:creationId xmlns:a16="http://schemas.microsoft.com/office/drawing/2014/main" id="{48666739-8241-4CBC-8290-05202AA74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95" name="Picture 1347" descr="F-LED201 new design">
          <a:extLst>
            <a:ext uri="{FF2B5EF4-FFF2-40B4-BE49-F238E27FC236}">
              <a16:creationId xmlns:a16="http://schemas.microsoft.com/office/drawing/2014/main" id="{7FA4BD5B-9CE5-4F83-9620-6FC753436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96" name="Picture 1347" descr="F-LED201 new design">
          <a:extLst>
            <a:ext uri="{FF2B5EF4-FFF2-40B4-BE49-F238E27FC236}">
              <a16:creationId xmlns:a16="http://schemas.microsoft.com/office/drawing/2014/main" id="{EB3EFAFE-7D1A-49CF-A29B-EF3F046709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97" name="Picture 1347" descr="F-LED201 new design">
          <a:extLst>
            <a:ext uri="{FF2B5EF4-FFF2-40B4-BE49-F238E27FC236}">
              <a16:creationId xmlns:a16="http://schemas.microsoft.com/office/drawing/2014/main" id="{565D23E3-CF8F-4271-AC4E-A462554CF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98" name="Picture 1347" descr="F-LED201 new design">
          <a:extLst>
            <a:ext uri="{FF2B5EF4-FFF2-40B4-BE49-F238E27FC236}">
              <a16:creationId xmlns:a16="http://schemas.microsoft.com/office/drawing/2014/main" id="{02DD5C11-508B-432E-9CF6-21E84ADBD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699" name="Picture 1347" descr="F-LED201 new design">
          <a:extLst>
            <a:ext uri="{FF2B5EF4-FFF2-40B4-BE49-F238E27FC236}">
              <a16:creationId xmlns:a16="http://schemas.microsoft.com/office/drawing/2014/main" id="{39583EE8-60D4-4CF9-BFE7-F8BBA0C3BF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00" name="Picture 1347" descr="F-LED201 new design">
          <a:extLst>
            <a:ext uri="{FF2B5EF4-FFF2-40B4-BE49-F238E27FC236}">
              <a16:creationId xmlns:a16="http://schemas.microsoft.com/office/drawing/2014/main" id="{95203503-8B8B-42DE-8990-967D31416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01" name="Picture 1347" descr="F-LED201 new design">
          <a:extLst>
            <a:ext uri="{FF2B5EF4-FFF2-40B4-BE49-F238E27FC236}">
              <a16:creationId xmlns:a16="http://schemas.microsoft.com/office/drawing/2014/main" id="{5CC64D96-9C9C-4BAF-BDBB-70F36D710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02" name="Picture 1347" descr="F-LED201 new design">
          <a:extLst>
            <a:ext uri="{FF2B5EF4-FFF2-40B4-BE49-F238E27FC236}">
              <a16:creationId xmlns:a16="http://schemas.microsoft.com/office/drawing/2014/main" id="{F2CC7F89-B22B-4E74-BB81-79D4AD880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03" name="Picture 1347" descr="F-LED201 new design">
          <a:extLst>
            <a:ext uri="{FF2B5EF4-FFF2-40B4-BE49-F238E27FC236}">
              <a16:creationId xmlns:a16="http://schemas.microsoft.com/office/drawing/2014/main" id="{CCCF864B-19E9-4E98-BF26-280E62DE19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04" name="Picture 1347" descr="F-LED201 new design">
          <a:extLst>
            <a:ext uri="{FF2B5EF4-FFF2-40B4-BE49-F238E27FC236}">
              <a16:creationId xmlns:a16="http://schemas.microsoft.com/office/drawing/2014/main" id="{61475CAD-104F-4D2A-AA3D-BF86870CE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05" name="Picture 1347" descr="F-LED201 new design">
          <a:extLst>
            <a:ext uri="{FF2B5EF4-FFF2-40B4-BE49-F238E27FC236}">
              <a16:creationId xmlns:a16="http://schemas.microsoft.com/office/drawing/2014/main" id="{9F195369-8257-40E5-AAF2-0107B1B20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06" name="Picture 1347" descr="F-LED201 new design">
          <a:extLst>
            <a:ext uri="{FF2B5EF4-FFF2-40B4-BE49-F238E27FC236}">
              <a16:creationId xmlns:a16="http://schemas.microsoft.com/office/drawing/2014/main" id="{5A6FCE1E-5B9F-486E-B07B-266247B38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07" name="Picture 1347" descr="F-LED201 new design">
          <a:extLst>
            <a:ext uri="{FF2B5EF4-FFF2-40B4-BE49-F238E27FC236}">
              <a16:creationId xmlns:a16="http://schemas.microsoft.com/office/drawing/2014/main" id="{53DC9629-EBAD-4D07-A46E-402737B16D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08" name="Picture 1347" descr="F-LED201 new design">
          <a:extLst>
            <a:ext uri="{FF2B5EF4-FFF2-40B4-BE49-F238E27FC236}">
              <a16:creationId xmlns:a16="http://schemas.microsoft.com/office/drawing/2014/main" id="{A3723A72-96F8-4EE2-9FEA-8BC32E9BE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09" name="Picture 1347" descr="F-LED201 new design">
          <a:extLst>
            <a:ext uri="{FF2B5EF4-FFF2-40B4-BE49-F238E27FC236}">
              <a16:creationId xmlns:a16="http://schemas.microsoft.com/office/drawing/2014/main" id="{079E1D9E-88C5-4A58-A8A1-A52161A30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10" name="Picture 1347" descr="F-LED201 new design">
          <a:extLst>
            <a:ext uri="{FF2B5EF4-FFF2-40B4-BE49-F238E27FC236}">
              <a16:creationId xmlns:a16="http://schemas.microsoft.com/office/drawing/2014/main" id="{1DC96FF4-EE65-4A28-B8F1-910DDCA629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11" name="Picture 1347" descr="F-LED201 new design">
          <a:extLst>
            <a:ext uri="{FF2B5EF4-FFF2-40B4-BE49-F238E27FC236}">
              <a16:creationId xmlns:a16="http://schemas.microsoft.com/office/drawing/2014/main" id="{F4ED7F98-8738-43AE-96E7-9329C7E4D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12" name="Picture 1347" descr="F-LED201 new design">
          <a:extLst>
            <a:ext uri="{FF2B5EF4-FFF2-40B4-BE49-F238E27FC236}">
              <a16:creationId xmlns:a16="http://schemas.microsoft.com/office/drawing/2014/main" id="{60839868-97F8-4E23-9764-EAADBF7A0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13" name="Picture 1347" descr="F-LED201 new design">
          <a:extLst>
            <a:ext uri="{FF2B5EF4-FFF2-40B4-BE49-F238E27FC236}">
              <a16:creationId xmlns:a16="http://schemas.microsoft.com/office/drawing/2014/main" id="{3CB8A3AA-A7DF-4606-A377-D9F3269EF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14" name="Picture 1347" descr="F-LED201 new design">
          <a:extLst>
            <a:ext uri="{FF2B5EF4-FFF2-40B4-BE49-F238E27FC236}">
              <a16:creationId xmlns:a16="http://schemas.microsoft.com/office/drawing/2014/main" id="{CAB0F534-94C1-4A0C-9787-597132D10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15" name="Picture 1347" descr="F-LED201 new design">
          <a:extLst>
            <a:ext uri="{FF2B5EF4-FFF2-40B4-BE49-F238E27FC236}">
              <a16:creationId xmlns:a16="http://schemas.microsoft.com/office/drawing/2014/main" id="{9057F13A-66FA-42B0-AED8-44F1EA2F1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16" name="Picture 1347" descr="F-LED201 new design">
          <a:extLst>
            <a:ext uri="{FF2B5EF4-FFF2-40B4-BE49-F238E27FC236}">
              <a16:creationId xmlns:a16="http://schemas.microsoft.com/office/drawing/2014/main" id="{2045E541-81C5-4DED-99FF-3DA6B713B5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17" name="Picture 1347" descr="F-LED201 new design">
          <a:extLst>
            <a:ext uri="{FF2B5EF4-FFF2-40B4-BE49-F238E27FC236}">
              <a16:creationId xmlns:a16="http://schemas.microsoft.com/office/drawing/2014/main" id="{D591DF21-9F4D-4731-9959-D6AB79C5E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18" name="Picture 1347" descr="F-LED201 new design">
          <a:extLst>
            <a:ext uri="{FF2B5EF4-FFF2-40B4-BE49-F238E27FC236}">
              <a16:creationId xmlns:a16="http://schemas.microsoft.com/office/drawing/2014/main" id="{D423A1F1-6496-4F42-B92B-440972666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19" name="Picture 1347" descr="F-LED201 new design">
          <a:extLst>
            <a:ext uri="{FF2B5EF4-FFF2-40B4-BE49-F238E27FC236}">
              <a16:creationId xmlns:a16="http://schemas.microsoft.com/office/drawing/2014/main" id="{E523A178-701C-493D-90D2-4B7195613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20" name="Picture 1347" descr="F-LED201 new design">
          <a:extLst>
            <a:ext uri="{FF2B5EF4-FFF2-40B4-BE49-F238E27FC236}">
              <a16:creationId xmlns:a16="http://schemas.microsoft.com/office/drawing/2014/main" id="{C93AB801-C4D3-434A-BBED-4C490B3A4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21" name="Picture 1347" descr="F-LED201 new design">
          <a:extLst>
            <a:ext uri="{FF2B5EF4-FFF2-40B4-BE49-F238E27FC236}">
              <a16:creationId xmlns:a16="http://schemas.microsoft.com/office/drawing/2014/main" id="{3C8EB90B-1D0E-45D2-9696-6951C5766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22" name="Picture 1347" descr="F-LED201 new design">
          <a:extLst>
            <a:ext uri="{FF2B5EF4-FFF2-40B4-BE49-F238E27FC236}">
              <a16:creationId xmlns:a16="http://schemas.microsoft.com/office/drawing/2014/main" id="{96063017-E99E-44B2-837D-7598AEF33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23" name="Picture 1347" descr="F-LED201 new design">
          <a:extLst>
            <a:ext uri="{FF2B5EF4-FFF2-40B4-BE49-F238E27FC236}">
              <a16:creationId xmlns:a16="http://schemas.microsoft.com/office/drawing/2014/main" id="{096F7357-2FC0-4985-986B-44293151D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24" name="Picture 1347" descr="F-LED201 new design">
          <a:extLst>
            <a:ext uri="{FF2B5EF4-FFF2-40B4-BE49-F238E27FC236}">
              <a16:creationId xmlns:a16="http://schemas.microsoft.com/office/drawing/2014/main" id="{4531D1DE-C69F-48F6-8955-ED4FC82F8D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25" name="Picture 1347" descr="F-LED201 new design">
          <a:extLst>
            <a:ext uri="{FF2B5EF4-FFF2-40B4-BE49-F238E27FC236}">
              <a16:creationId xmlns:a16="http://schemas.microsoft.com/office/drawing/2014/main" id="{8CDCBCF0-75A3-40EA-8815-90070DD62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26" name="Picture 1347" descr="F-LED201 new design">
          <a:extLst>
            <a:ext uri="{FF2B5EF4-FFF2-40B4-BE49-F238E27FC236}">
              <a16:creationId xmlns:a16="http://schemas.microsoft.com/office/drawing/2014/main" id="{208BAA11-215E-4C5D-A675-04BB1DE56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27" name="Picture 1347" descr="F-LED201 new design">
          <a:extLst>
            <a:ext uri="{FF2B5EF4-FFF2-40B4-BE49-F238E27FC236}">
              <a16:creationId xmlns:a16="http://schemas.microsoft.com/office/drawing/2014/main" id="{EE0F0ACD-D29C-44A2-A4F9-F18540E87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28" name="Picture 1347" descr="F-LED201 new design">
          <a:extLst>
            <a:ext uri="{FF2B5EF4-FFF2-40B4-BE49-F238E27FC236}">
              <a16:creationId xmlns:a16="http://schemas.microsoft.com/office/drawing/2014/main" id="{ABA1D77E-D3A3-4073-87EA-5402F44B45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29" name="Picture 1347" descr="F-LED201 new design">
          <a:extLst>
            <a:ext uri="{FF2B5EF4-FFF2-40B4-BE49-F238E27FC236}">
              <a16:creationId xmlns:a16="http://schemas.microsoft.com/office/drawing/2014/main" id="{D7B53A26-1894-447C-8C1F-1DB619372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30" name="Picture 1347" descr="F-LED201 new design">
          <a:extLst>
            <a:ext uri="{FF2B5EF4-FFF2-40B4-BE49-F238E27FC236}">
              <a16:creationId xmlns:a16="http://schemas.microsoft.com/office/drawing/2014/main" id="{4428EEFE-085A-41C5-A720-D56AA47FA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31" name="Picture 1347" descr="F-LED201 new design">
          <a:extLst>
            <a:ext uri="{FF2B5EF4-FFF2-40B4-BE49-F238E27FC236}">
              <a16:creationId xmlns:a16="http://schemas.microsoft.com/office/drawing/2014/main" id="{BA7EE2AF-847F-4B56-891B-3D3D3F441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32" name="Picture 1347" descr="F-LED201 new design">
          <a:extLst>
            <a:ext uri="{FF2B5EF4-FFF2-40B4-BE49-F238E27FC236}">
              <a16:creationId xmlns:a16="http://schemas.microsoft.com/office/drawing/2014/main" id="{970EFAEF-2C45-47E9-9D42-DD8D699AF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33" name="Picture 1347" descr="F-LED201 new design">
          <a:extLst>
            <a:ext uri="{FF2B5EF4-FFF2-40B4-BE49-F238E27FC236}">
              <a16:creationId xmlns:a16="http://schemas.microsoft.com/office/drawing/2014/main" id="{23E00986-1F92-47D1-9D55-752852663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34" name="Picture 1347" descr="F-LED201 new design">
          <a:extLst>
            <a:ext uri="{FF2B5EF4-FFF2-40B4-BE49-F238E27FC236}">
              <a16:creationId xmlns:a16="http://schemas.microsoft.com/office/drawing/2014/main" id="{A76580A0-4CCC-4FE6-B651-535DE4312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35" name="Picture 1347" descr="F-LED201 new design">
          <a:extLst>
            <a:ext uri="{FF2B5EF4-FFF2-40B4-BE49-F238E27FC236}">
              <a16:creationId xmlns:a16="http://schemas.microsoft.com/office/drawing/2014/main" id="{DB613917-1CF4-49CE-9776-6C9D670E3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36" name="Picture 1347" descr="F-LED201 new design">
          <a:extLst>
            <a:ext uri="{FF2B5EF4-FFF2-40B4-BE49-F238E27FC236}">
              <a16:creationId xmlns:a16="http://schemas.microsoft.com/office/drawing/2014/main" id="{FEAC15BA-FFB2-47A5-BAEB-8B4C96D9D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37" name="Picture 1347" descr="F-LED201 new design">
          <a:extLst>
            <a:ext uri="{FF2B5EF4-FFF2-40B4-BE49-F238E27FC236}">
              <a16:creationId xmlns:a16="http://schemas.microsoft.com/office/drawing/2014/main" id="{CED8FA48-BD5A-4D78-A9FE-6136E0C08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38" name="Picture 1347" descr="F-LED201 new design">
          <a:extLst>
            <a:ext uri="{FF2B5EF4-FFF2-40B4-BE49-F238E27FC236}">
              <a16:creationId xmlns:a16="http://schemas.microsoft.com/office/drawing/2014/main" id="{52B1D50C-D3E5-4E91-B7AC-1B2D0F6FC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39" name="Picture 1347" descr="F-LED201 new design">
          <a:extLst>
            <a:ext uri="{FF2B5EF4-FFF2-40B4-BE49-F238E27FC236}">
              <a16:creationId xmlns:a16="http://schemas.microsoft.com/office/drawing/2014/main" id="{30BF9E88-CD13-45EC-A63E-22F304888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40" name="Picture 1347" descr="F-LED201 new design">
          <a:extLst>
            <a:ext uri="{FF2B5EF4-FFF2-40B4-BE49-F238E27FC236}">
              <a16:creationId xmlns:a16="http://schemas.microsoft.com/office/drawing/2014/main" id="{59EF7A3A-87F9-411E-A167-6A447C700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41" name="Picture 1347" descr="F-LED201 new design">
          <a:extLst>
            <a:ext uri="{FF2B5EF4-FFF2-40B4-BE49-F238E27FC236}">
              <a16:creationId xmlns:a16="http://schemas.microsoft.com/office/drawing/2014/main" id="{E21A231A-44A1-41E3-8165-0833E6FBD9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42" name="Picture 1347" descr="F-LED201 new design">
          <a:extLst>
            <a:ext uri="{FF2B5EF4-FFF2-40B4-BE49-F238E27FC236}">
              <a16:creationId xmlns:a16="http://schemas.microsoft.com/office/drawing/2014/main" id="{4368847E-7A3E-4BB4-8EB6-DFE27CAB8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43" name="Picture 1347" descr="F-LED201 new design">
          <a:extLst>
            <a:ext uri="{FF2B5EF4-FFF2-40B4-BE49-F238E27FC236}">
              <a16:creationId xmlns:a16="http://schemas.microsoft.com/office/drawing/2014/main" id="{4ACD7DCB-E18A-48B6-B041-3E42BDDB0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44" name="Picture 1347" descr="F-LED201 new design">
          <a:extLst>
            <a:ext uri="{FF2B5EF4-FFF2-40B4-BE49-F238E27FC236}">
              <a16:creationId xmlns:a16="http://schemas.microsoft.com/office/drawing/2014/main" id="{F63067AE-677F-4043-9D14-C8A7CB4426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45" name="Picture 1347" descr="F-LED201 new design">
          <a:extLst>
            <a:ext uri="{FF2B5EF4-FFF2-40B4-BE49-F238E27FC236}">
              <a16:creationId xmlns:a16="http://schemas.microsoft.com/office/drawing/2014/main" id="{8DA10FB4-2DB5-48CD-97AF-F0131746B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46" name="Picture 1347" descr="F-LED201 new design">
          <a:extLst>
            <a:ext uri="{FF2B5EF4-FFF2-40B4-BE49-F238E27FC236}">
              <a16:creationId xmlns:a16="http://schemas.microsoft.com/office/drawing/2014/main" id="{4A781419-089B-461F-BAF6-AD30BC427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47" name="Picture 1347" descr="F-LED201 new design">
          <a:extLst>
            <a:ext uri="{FF2B5EF4-FFF2-40B4-BE49-F238E27FC236}">
              <a16:creationId xmlns:a16="http://schemas.microsoft.com/office/drawing/2014/main" id="{B6FD2C53-454F-4A41-BFC0-EE81384D6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48" name="Picture 1347" descr="F-LED201 new design">
          <a:extLst>
            <a:ext uri="{FF2B5EF4-FFF2-40B4-BE49-F238E27FC236}">
              <a16:creationId xmlns:a16="http://schemas.microsoft.com/office/drawing/2014/main" id="{ACDFBE40-173D-45AA-8526-71866DDB6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49" name="Picture 1347" descr="F-LED201 new design">
          <a:extLst>
            <a:ext uri="{FF2B5EF4-FFF2-40B4-BE49-F238E27FC236}">
              <a16:creationId xmlns:a16="http://schemas.microsoft.com/office/drawing/2014/main" id="{29015B22-05AD-4532-A1D9-C4D8D1FB5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50" name="Picture 1347" descr="F-LED201 new design">
          <a:extLst>
            <a:ext uri="{FF2B5EF4-FFF2-40B4-BE49-F238E27FC236}">
              <a16:creationId xmlns:a16="http://schemas.microsoft.com/office/drawing/2014/main" id="{21E56BA6-BFA4-49B1-8A9D-BE904576F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51" name="Picture 1347" descr="F-LED201 new design">
          <a:extLst>
            <a:ext uri="{FF2B5EF4-FFF2-40B4-BE49-F238E27FC236}">
              <a16:creationId xmlns:a16="http://schemas.microsoft.com/office/drawing/2014/main" id="{EBB41E25-2F4F-48B6-8624-31B02C6C61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52" name="Picture 1347" descr="F-LED201 new design">
          <a:extLst>
            <a:ext uri="{FF2B5EF4-FFF2-40B4-BE49-F238E27FC236}">
              <a16:creationId xmlns:a16="http://schemas.microsoft.com/office/drawing/2014/main" id="{D238E879-111F-4207-90D3-7E9FBFA6C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53" name="Picture 1347" descr="F-LED201 new design">
          <a:extLst>
            <a:ext uri="{FF2B5EF4-FFF2-40B4-BE49-F238E27FC236}">
              <a16:creationId xmlns:a16="http://schemas.microsoft.com/office/drawing/2014/main" id="{A2823750-D6BC-4709-AB20-761D9BE9E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54" name="Picture 1347" descr="F-LED201 new design">
          <a:extLst>
            <a:ext uri="{FF2B5EF4-FFF2-40B4-BE49-F238E27FC236}">
              <a16:creationId xmlns:a16="http://schemas.microsoft.com/office/drawing/2014/main" id="{C8614DA2-E948-4374-A4D1-9E3C57B65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55" name="Picture 1347" descr="F-LED201 new design">
          <a:extLst>
            <a:ext uri="{FF2B5EF4-FFF2-40B4-BE49-F238E27FC236}">
              <a16:creationId xmlns:a16="http://schemas.microsoft.com/office/drawing/2014/main" id="{67BDC052-0EDC-4711-9DD2-D46339541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56" name="Picture 1347" descr="F-LED201 new design">
          <a:extLst>
            <a:ext uri="{FF2B5EF4-FFF2-40B4-BE49-F238E27FC236}">
              <a16:creationId xmlns:a16="http://schemas.microsoft.com/office/drawing/2014/main" id="{D78EDE04-6D2D-4738-8357-F52CEED5C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57" name="Picture 1347" descr="F-LED201 new design">
          <a:extLst>
            <a:ext uri="{FF2B5EF4-FFF2-40B4-BE49-F238E27FC236}">
              <a16:creationId xmlns:a16="http://schemas.microsoft.com/office/drawing/2014/main" id="{93F73335-01AE-4782-A8A2-61EB49B99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58" name="Picture 1347" descr="F-LED201 new design">
          <a:extLst>
            <a:ext uri="{FF2B5EF4-FFF2-40B4-BE49-F238E27FC236}">
              <a16:creationId xmlns:a16="http://schemas.microsoft.com/office/drawing/2014/main" id="{8C5A4F5D-E57A-4308-8FCE-A8B1747B1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59" name="Picture 1347" descr="F-LED201 new design">
          <a:extLst>
            <a:ext uri="{FF2B5EF4-FFF2-40B4-BE49-F238E27FC236}">
              <a16:creationId xmlns:a16="http://schemas.microsoft.com/office/drawing/2014/main" id="{453C321E-7C53-4566-9161-906C6E9F5A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60" name="Picture 1347" descr="F-LED201 new design">
          <a:extLst>
            <a:ext uri="{FF2B5EF4-FFF2-40B4-BE49-F238E27FC236}">
              <a16:creationId xmlns:a16="http://schemas.microsoft.com/office/drawing/2014/main" id="{E3D78CB6-0468-4DC8-8286-21D40B557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61" name="Picture 1347" descr="F-LED201 new design">
          <a:extLst>
            <a:ext uri="{FF2B5EF4-FFF2-40B4-BE49-F238E27FC236}">
              <a16:creationId xmlns:a16="http://schemas.microsoft.com/office/drawing/2014/main" id="{5AB6D907-F413-49E9-B19E-B0BCBCF99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62" name="Picture 1347" descr="F-LED201 new design">
          <a:extLst>
            <a:ext uri="{FF2B5EF4-FFF2-40B4-BE49-F238E27FC236}">
              <a16:creationId xmlns:a16="http://schemas.microsoft.com/office/drawing/2014/main" id="{C7F249D5-E53D-4381-BA94-C30CA0995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63" name="Picture 1347" descr="F-LED201 new design">
          <a:extLst>
            <a:ext uri="{FF2B5EF4-FFF2-40B4-BE49-F238E27FC236}">
              <a16:creationId xmlns:a16="http://schemas.microsoft.com/office/drawing/2014/main" id="{FE9A70F4-C9CE-41FB-B0AB-1DF75570D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64" name="Picture 1347" descr="F-LED201 new design">
          <a:extLst>
            <a:ext uri="{FF2B5EF4-FFF2-40B4-BE49-F238E27FC236}">
              <a16:creationId xmlns:a16="http://schemas.microsoft.com/office/drawing/2014/main" id="{810FB836-0F6D-48A4-A3C9-138DB517F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65" name="Picture 1347" descr="F-LED201 new design">
          <a:extLst>
            <a:ext uri="{FF2B5EF4-FFF2-40B4-BE49-F238E27FC236}">
              <a16:creationId xmlns:a16="http://schemas.microsoft.com/office/drawing/2014/main" id="{CD6B39CE-8917-4EB2-A81D-F206ADC85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66" name="Picture 1347" descr="F-LED201 new design">
          <a:extLst>
            <a:ext uri="{FF2B5EF4-FFF2-40B4-BE49-F238E27FC236}">
              <a16:creationId xmlns:a16="http://schemas.microsoft.com/office/drawing/2014/main" id="{457F9F00-8D8F-4402-9913-9560001AB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67" name="Picture 1347" descr="F-LED201 new design">
          <a:extLst>
            <a:ext uri="{FF2B5EF4-FFF2-40B4-BE49-F238E27FC236}">
              <a16:creationId xmlns:a16="http://schemas.microsoft.com/office/drawing/2014/main" id="{59B226CD-AACF-4A6B-8FCA-5F7126D69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68" name="Picture 1347" descr="F-LED201 new design">
          <a:extLst>
            <a:ext uri="{FF2B5EF4-FFF2-40B4-BE49-F238E27FC236}">
              <a16:creationId xmlns:a16="http://schemas.microsoft.com/office/drawing/2014/main" id="{7FFD087C-695B-4287-9D9A-6A6673AFF6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69" name="Picture 1347" descr="F-LED201 new design">
          <a:extLst>
            <a:ext uri="{FF2B5EF4-FFF2-40B4-BE49-F238E27FC236}">
              <a16:creationId xmlns:a16="http://schemas.microsoft.com/office/drawing/2014/main" id="{40779BC8-D9A1-46B4-9DFD-C08DE2FDB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70" name="Picture 1347" descr="F-LED201 new design">
          <a:extLst>
            <a:ext uri="{FF2B5EF4-FFF2-40B4-BE49-F238E27FC236}">
              <a16:creationId xmlns:a16="http://schemas.microsoft.com/office/drawing/2014/main" id="{4DC288E3-3C91-4720-BACC-487752CC1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71" name="Picture 1347" descr="F-LED201 new design">
          <a:extLst>
            <a:ext uri="{FF2B5EF4-FFF2-40B4-BE49-F238E27FC236}">
              <a16:creationId xmlns:a16="http://schemas.microsoft.com/office/drawing/2014/main" id="{3D374767-4213-4A2D-8C73-221D517816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72" name="Picture 1347" descr="F-LED201 new design">
          <a:extLst>
            <a:ext uri="{FF2B5EF4-FFF2-40B4-BE49-F238E27FC236}">
              <a16:creationId xmlns:a16="http://schemas.microsoft.com/office/drawing/2014/main" id="{4A08D13D-58B5-43CC-AC60-BA7E96931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73" name="Picture 1347" descr="F-LED201 new design">
          <a:extLst>
            <a:ext uri="{FF2B5EF4-FFF2-40B4-BE49-F238E27FC236}">
              <a16:creationId xmlns:a16="http://schemas.microsoft.com/office/drawing/2014/main" id="{32259A59-C301-4D91-A1CC-FD493985D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74" name="Picture 1347" descr="F-LED201 new design">
          <a:extLst>
            <a:ext uri="{FF2B5EF4-FFF2-40B4-BE49-F238E27FC236}">
              <a16:creationId xmlns:a16="http://schemas.microsoft.com/office/drawing/2014/main" id="{381F1830-07E2-41E5-ACFD-03E697CF8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75" name="Picture 1347" descr="F-LED201 new design">
          <a:extLst>
            <a:ext uri="{FF2B5EF4-FFF2-40B4-BE49-F238E27FC236}">
              <a16:creationId xmlns:a16="http://schemas.microsoft.com/office/drawing/2014/main" id="{0D3A9CFD-E46B-45B7-8F42-B16807698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76" name="Picture 1347" descr="F-LED201 new design">
          <a:extLst>
            <a:ext uri="{FF2B5EF4-FFF2-40B4-BE49-F238E27FC236}">
              <a16:creationId xmlns:a16="http://schemas.microsoft.com/office/drawing/2014/main" id="{A0C93F60-8B29-48D0-B4EE-631CD8623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77" name="Picture 1347" descr="F-LED201 new design">
          <a:extLst>
            <a:ext uri="{FF2B5EF4-FFF2-40B4-BE49-F238E27FC236}">
              <a16:creationId xmlns:a16="http://schemas.microsoft.com/office/drawing/2014/main" id="{B56EA1E9-10B5-482F-963F-E1EE5293F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78" name="Picture 1347" descr="F-LED201 new design">
          <a:extLst>
            <a:ext uri="{FF2B5EF4-FFF2-40B4-BE49-F238E27FC236}">
              <a16:creationId xmlns:a16="http://schemas.microsoft.com/office/drawing/2014/main" id="{13474F28-6114-482E-9A00-64E1E50B2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79" name="Picture 1347" descr="F-LED201 new design">
          <a:extLst>
            <a:ext uri="{FF2B5EF4-FFF2-40B4-BE49-F238E27FC236}">
              <a16:creationId xmlns:a16="http://schemas.microsoft.com/office/drawing/2014/main" id="{30E2B6E1-EBF2-4A2A-BC9E-01931A9C2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80" name="Picture 1347" descr="F-LED201 new design">
          <a:extLst>
            <a:ext uri="{FF2B5EF4-FFF2-40B4-BE49-F238E27FC236}">
              <a16:creationId xmlns:a16="http://schemas.microsoft.com/office/drawing/2014/main" id="{6A08BF57-E600-4840-9EEC-FA489A657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81" name="Picture 1347" descr="F-LED201 new design">
          <a:extLst>
            <a:ext uri="{FF2B5EF4-FFF2-40B4-BE49-F238E27FC236}">
              <a16:creationId xmlns:a16="http://schemas.microsoft.com/office/drawing/2014/main" id="{88E89BD5-1E68-4477-93F2-19567C79B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82" name="Picture 1347" descr="F-LED201 new design">
          <a:extLst>
            <a:ext uri="{FF2B5EF4-FFF2-40B4-BE49-F238E27FC236}">
              <a16:creationId xmlns:a16="http://schemas.microsoft.com/office/drawing/2014/main" id="{21AD95A4-5A1F-4AAE-B9B7-C37D24684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83" name="Picture 1347" descr="F-LED201 new design">
          <a:extLst>
            <a:ext uri="{FF2B5EF4-FFF2-40B4-BE49-F238E27FC236}">
              <a16:creationId xmlns:a16="http://schemas.microsoft.com/office/drawing/2014/main" id="{2EA8CF82-EDE6-46B8-AE67-141E88250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84" name="Picture 1347" descr="F-LED201 new design">
          <a:extLst>
            <a:ext uri="{FF2B5EF4-FFF2-40B4-BE49-F238E27FC236}">
              <a16:creationId xmlns:a16="http://schemas.microsoft.com/office/drawing/2014/main" id="{EF2C8D12-0CE7-4D20-B9FA-FC2A9F4D8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85" name="Picture 1347" descr="F-LED201 new design">
          <a:extLst>
            <a:ext uri="{FF2B5EF4-FFF2-40B4-BE49-F238E27FC236}">
              <a16:creationId xmlns:a16="http://schemas.microsoft.com/office/drawing/2014/main" id="{7EDE8826-4F7B-4FA1-8D2B-28C4B423B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86" name="Picture 1347" descr="F-LED201 new design">
          <a:extLst>
            <a:ext uri="{FF2B5EF4-FFF2-40B4-BE49-F238E27FC236}">
              <a16:creationId xmlns:a16="http://schemas.microsoft.com/office/drawing/2014/main" id="{1DFD75A6-68A8-4802-BB07-E3B9316A2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87" name="Picture 1347" descr="F-LED201 new design">
          <a:extLst>
            <a:ext uri="{FF2B5EF4-FFF2-40B4-BE49-F238E27FC236}">
              <a16:creationId xmlns:a16="http://schemas.microsoft.com/office/drawing/2014/main" id="{45CC8054-0B86-4936-A110-20C5219DE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88" name="Picture 1347" descr="F-LED201 new design">
          <a:extLst>
            <a:ext uri="{FF2B5EF4-FFF2-40B4-BE49-F238E27FC236}">
              <a16:creationId xmlns:a16="http://schemas.microsoft.com/office/drawing/2014/main" id="{CE49402D-DF3F-486D-8D0D-87ABD9838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89" name="Picture 1347" descr="F-LED201 new design">
          <a:extLst>
            <a:ext uri="{FF2B5EF4-FFF2-40B4-BE49-F238E27FC236}">
              <a16:creationId xmlns:a16="http://schemas.microsoft.com/office/drawing/2014/main" id="{564A3533-BC03-4060-A4A8-60E73A2FB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90" name="Picture 1347" descr="F-LED201 new design">
          <a:extLst>
            <a:ext uri="{FF2B5EF4-FFF2-40B4-BE49-F238E27FC236}">
              <a16:creationId xmlns:a16="http://schemas.microsoft.com/office/drawing/2014/main" id="{53E5DE1F-9E03-4FD5-A59B-FE8FD01FA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91" name="Picture 1347" descr="F-LED201 new design">
          <a:extLst>
            <a:ext uri="{FF2B5EF4-FFF2-40B4-BE49-F238E27FC236}">
              <a16:creationId xmlns:a16="http://schemas.microsoft.com/office/drawing/2014/main" id="{0B731190-D006-48C7-983F-198DB7A00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92" name="Picture 1347" descr="F-LED201 new design">
          <a:extLst>
            <a:ext uri="{FF2B5EF4-FFF2-40B4-BE49-F238E27FC236}">
              <a16:creationId xmlns:a16="http://schemas.microsoft.com/office/drawing/2014/main" id="{4B4EF8CE-7EB9-4F12-8EE0-30C31C00F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93" name="Picture 1347" descr="F-LED201 new design">
          <a:extLst>
            <a:ext uri="{FF2B5EF4-FFF2-40B4-BE49-F238E27FC236}">
              <a16:creationId xmlns:a16="http://schemas.microsoft.com/office/drawing/2014/main" id="{F0A460E0-53AE-471F-A285-535514D16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94" name="Picture 1347" descr="F-LED201 new design">
          <a:extLst>
            <a:ext uri="{FF2B5EF4-FFF2-40B4-BE49-F238E27FC236}">
              <a16:creationId xmlns:a16="http://schemas.microsoft.com/office/drawing/2014/main" id="{12035278-C8BB-4CCA-B1BA-5DBF0F611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95" name="Picture 1347" descr="F-LED201 new design">
          <a:extLst>
            <a:ext uri="{FF2B5EF4-FFF2-40B4-BE49-F238E27FC236}">
              <a16:creationId xmlns:a16="http://schemas.microsoft.com/office/drawing/2014/main" id="{E8AABC88-98B2-4C45-88CF-2143EDC3D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96" name="Picture 1347" descr="F-LED201 new design">
          <a:extLst>
            <a:ext uri="{FF2B5EF4-FFF2-40B4-BE49-F238E27FC236}">
              <a16:creationId xmlns:a16="http://schemas.microsoft.com/office/drawing/2014/main" id="{950411BE-5C4D-4435-B90B-351F74AC2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97" name="Picture 1347" descr="F-LED201 new design">
          <a:extLst>
            <a:ext uri="{FF2B5EF4-FFF2-40B4-BE49-F238E27FC236}">
              <a16:creationId xmlns:a16="http://schemas.microsoft.com/office/drawing/2014/main" id="{2C2841CC-F4E5-48DB-9BCB-6C88C3A21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98" name="Picture 1347" descr="F-LED201 new design">
          <a:extLst>
            <a:ext uri="{FF2B5EF4-FFF2-40B4-BE49-F238E27FC236}">
              <a16:creationId xmlns:a16="http://schemas.microsoft.com/office/drawing/2014/main" id="{1F5F6A37-C82A-4C30-84D6-38198A35CE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799" name="Picture 1347" descr="F-LED201 new design">
          <a:extLst>
            <a:ext uri="{FF2B5EF4-FFF2-40B4-BE49-F238E27FC236}">
              <a16:creationId xmlns:a16="http://schemas.microsoft.com/office/drawing/2014/main" id="{A1C0185C-D43D-4D4E-91A6-8BA8AC486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00" name="Picture 1347" descr="F-LED201 new design">
          <a:extLst>
            <a:ext uri="{FF2B5EF4-FFF2-40B4-BE49-F238E27FC236}">
              <a16:creationId xmlns:a16="http://schemas.microsoft.com/office/drawing/2014/main" id="{CE587B9C-C057-4008-80C3-477271072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01" name="Picture 1347" descr="F-LED201 new design">
          <a:extLst>
            <a:ext uri="{FF2B5EF4-FFF2-40B4-BE49-F238E27FC236}">
              <a16:creationId xmlns:a16="http://schemas.microsoft.com/office/drawing/2014/main" id="{23CE69B1-0C2F-4966-A5D7-DD42C4FAC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02" name="Picture 1347" descr="F-LED201 new design">
          <a:extLst>
            <a:ext uri="{FF2B5EF4-FFF2-40B4-BE49-F238E27FC236}">
              <a16:creationId xmlns:a16="http://schemas.microsoft.com/office/drawing/2014/main" id="{283B480C-25B3-4BD0-AD5E-AADC5078E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03" name="Picture 1347" descr="F-LED201 new design">
          <a:extLst>
            <a:ext uri="{FF2B5EF4-FFF2-40B4-BE49-F238E27FC236}">
              <a16:creationId xmlns:a16="http://schemas.microsoft.com/office/drawing/2014/main" id="{8261B072-2CC6-4D2A-9C39-663B7DC32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04" name="Picture 1347" descr="F-LED201 new design">
          <a:extLst>
            <a:ext uri="{FF2B5EF4-FFF2-40B4-BE49-F238E27FC236}">
              <a16:creationId xmlns:a16="http://schemas.microsoft.com/office/drawing/2014/main" id="{545AD197-87FD-48A8-83DE-CF6F256BD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05" name="Picture 1347" descr="F-LED201 new design">
          <a:extLst>
            <a:ext uri="{FF2B5EF4-FFF2-40B4-BE49-F238E27FC236}">
              <a16:creationId xmlns:a16="http://schemas.microsoft.com/office/drawing/2014/main" id="{8D7C3526-5E72-4265-A8FB-3E3CAB556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06" name="Picture 1347" descr="F-LED201 new design">
          <a:extLst>
            <a:ext uri="{FF2B5EF4-FFF2-40B4-BE49-F238E27FC236}">
              <a16:creationId xmlns:a16="http://schemas.microsoft.com/office/drawing/2014/main" id="{1AB65FAC-9F98-4CAE-87FF-0115955FE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07" name="Picture 1347" descr="F-LED201 new design">
          <a:extLst>
            <a:ext uri="{FF2B5EF4-FFF2-40B4-BE49-F238E27FC236}">
              <a16:creationId xmlns:a16="http://schemas.microsoft.com/office/drawing/2014/main" id="{2FFDA3AB-DDA3-47B1-8B19-4FAB7F6A14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08" name="Picture 1347" descr="F-LED201 new design">
          <a:extLst>
            <a:ext uri="{FF2B5EF4-FFF2-40B4-BE49-F238E27FC236}">
              <a16:creationId xmlns:a16="http://schemas.microsoft.com/office/drawing/2014/main" id="{BD87D5EE-6EE9-4B45-AF46-B96F9AC97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09" name="Picture 1347" descr="F-LED201 new design">
          <a:extLst>
            <a:ext uri="{FF2B5EF4-FFF2-40B4-BE49-F238E27FC236}">
              <a16:creationId xmlns:a16="http://schemas.microsoft.com/office/drawing/2014/main" id="{2C10FE0D-0DF2-4697-A876-1413ADC64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10" name="Picture 1347" descr="F-LED201 new design">
          <a:extLst>
            <a:ext uri="{FF2B5EF4-FFF2-40B4-BE49-F238E27FC236}">
              <a16:creationId xmlns:a16="http://schemas.microsoft.com/office/drawing/2014/main" id="{84873F04-92DD-48E1-A815-97212D86C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11" name="Picture 1347" descr="F-LED201 new design">
          <a:extLst>
            <a:ext uri="{FF2B5EF4-FFF2-40B4-BE49-F238E27FC236}">
              <a16:creationId xmlns:a16="http://schemas.microsoft.com/office/drawing/2014/main" id="{FFF33635-85E1-424B-BF99-468CF0872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12" name="Picture 1347" descr="F-LED201 new design">
          <a:extLst>
            <a:ext uri="{FF2B5EF4-FFF2-40B4-BE49-F238E27FC236}">
              <a16:creationId xmlns:a16="http://schemas.microsoft.com/office/drawing/2014/main" id="{FEC45102-4026-442B-B4D1-F1F2030B8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13" name="Picture 1347" descr="F-LED201 new design">
          <a:extLst>
            <a:ext uri="{FF2B5EF4-FFF2-40B4-BE49-F238E27FC236}">
              <a16:creationId xmlns:a16="http://schemas.microsoft.com/office/drawing/2014/main" id="{77D9C5CD-3661-4947-88D4-A1B07FD43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14" name="Picture 1347" descr="F-LED201 new design">
          <a:extLst>
            <a:ext uri="{FF2B5EF4-FFF2-40B4-BE49-F238E27FC236}">
              <a16:creationId xmlns:a16="http://schemas.microsoft.com/office/drawing/2014/main" id="{79590819-EB2D-4980-AA7A-F1E61990C7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15" name="Picture 1347" descr="F-LED201 new design">
          <a:extLst>
            <a:ext uri="{FF2B5EF4-FFF2-40B4-BE49-F238E27FC236}">
              <a16:creationId xmlns:a16="http://schemas.microsoft.com/office/drawing/2014/main" id="{57580B99-9A15-4010-BA5F-377EA0347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16" name="Picture 1347" descr="F-LED201 new design">
          <a:extLst>
            <a:ext uri="{FF2B5EF4-FFF2-40B4-BE49-F238E27FC236}">
              <a16:creationId xmlns:a16="http://schemas.microsoft.com/office/drawing/2014/main" id="{FCA83B11-D439-4DDC-9DCC-0807BA719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17" name="Picture 1347" descr="F-LED201 new design">
          <a:extLst>
            <a:ext uri="{FF2B5EF4-FFF2-40B4-BE49-F238E27FC236}">
              <a16:creationId xmlns:a16="http://schemas.microsoft.com/office/drawing/2014/main" id="{1CB77F40-70F2-4E22-8D84-3C9F24903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18" name="Picture 1347" descr="F-LED201 new design">
          <a:extLst>
            <a:ext uri="{FF2B5EF4-FFF2-40B4-BE49-F238E27FC236}">
              <a16:creationId xmlns:a16="http://schemas.microsoft.com/office/drawing/2014/main" id="{CEFE458C-4A55-4C81-9CDE-001D625EDA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19" name="Picture 1347" descr="F-LED201 new design">
          <a:extLst>
            <a:ext uri="{FF2B5EF4-FFF2-40B4-BE49-F238E27FC236}">
              <a16:creationId xmlns:a16="http://schemas.microsoft.com/office/drawing/2014/main" id="{44DD3160-4BFB-4EAA-9E32-550F45044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20" name="Picture 1347" descr="F-LED201 new design">
          <a:extLst>
            <a:ext uri="{FF2B5EF4-FFF2-40B4-BE49-F238E27FC236}">
              <a16:creationId xmlns:a16="http://schemas.microsoft.com/office/drawing/2014/main" id="{2E17DE76-A8DA-451A-881E-07ECB8288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21" name="Picture 1347" descr="F-LED201 new design">
          <a:extLst>
            <a:ext uri="{FF2B5EF4-FFF2-40B4-BE49-F238E27FC236}">
              <a16:creationId xmlns:a16="http://schemas.microsoft.com/office/drawing/2014/main" id="{02F7D09D-420D-4152-863D-57E0CB894B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22" name="Picture 1347" descr="F-LED201 new design">
          <a:extLst>
            <a:ext uri="{FF2B5EF4-FFF2-40B4-BE49-F238E27FC236}">
              <a16:creationId xmlns:a16="http://schemas.microsoft.com/office/drawing/2014/main" id="{E4750818-3675-462F-A5D3-776EF561B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23" name="Picture 1347" descr="F-LED201 new design">
          <a:extLst>
            <a:ext uri="{FF2B5EF4-FFF2-40B4-BE49-F238E27FC236}">
              <a16:creationId xmlns:a16="http://schemas.microsoft.com/office/drawing/2014/main" id="{D1B272BE-55BB-4B3E-BC69-94B890E3D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24" name="Picture 1347" descr="F-LED201 new design">
          <a:extLst>
            <a:ext uri="{FF2B5EF4-FFF2-40B4-BE49-F238E27FC236}">
              <a16:creationId xmlns:a16="http://schemas.microsoft.com/office/drawing/2014/main" id="{E8A7D81B-2E14-4FC4-9FAD-2357CE3AA3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25" name="Picture 1347" descr="F-LED201 new design">
          <a:extLst>
            <a:ext uri="{FF2B5EF4-FFF2-40B4-BE49-F238E27FC236}">
              <a16:creationId xmlns:a16="http://schemas.microsoft.com/office/drawing/2014/main" id="{B7E2D27B-4111-4FAD-A159-95FAF00D5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26" name="Picture 1347" descr="F-LED201 new design">
          <a:extLst>
            <a:ext uri="{FF2B5EF4-FFF2-40B4-BE49-F238E27FC236}">
              <a16:creationId xmlns:a16="http://schemas.microsoft.com/office/drawing/2014/main" id="{9682F249-FBA4-4288-84BB-91BAA06EF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27" name="Picture 1347" descr="F-LED201 new design">
          <a:extLst>
            <a:ext uri="{FF2B5EF4-FFF2-40B4-BE49-F238E27FC236}">
              <a16:creationId xmlns:a16="http://schemas.microsoft.com/office/drawing/2014/main" id="{B2F42A18-C5EC-4C45-A16A-E809595BC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28" name="Picture 1347" descr="F-LED201 new design">
          <a:extLst>
            <a:ext uri="{FF2B5EF4-FFF2-40B4-BE49-F238E27FC236}">
              <a16:creationId xmlns:a16="http://schemas.microsoft.com/office/drawing/2014/main" id="{8B2E78B1-7BA3-4B02-BD8C-BDB14EA0BD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29" name="Picture 1347" descr="F-LED201 new design">
          <a:extLst>
            <a:ext uri="{FF2B5EF4-FFF2-40B4-BE49-F238E27FC236}">
              <a16:creationId xmlns:a16="http://schemas.microsoft.com/office/drawing/2014/main" id="{D83954F4-2F44-47D4-B68D-A6222F1B7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30" name="Picture 1347" descr="F-LED201 new design">
          <a:extLst>
            <a:ext uri="{FF2B5EF4-FFF2-40B4-BE49-F238E27FC236}">
              <a16:creationId xmlns:a16="http://schemas.microsoft.com/office/drawing/2014/main" id="{99F33F93-F65F-4DF5-818A-669062648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31" name="Picture 1347" descr="F-LED201 new design">
          <a:extLst>
            <a:ext uri="{FF2B5EF4-FFF2-40B4-BE49-F238E27FC236}">
              <a16:creationId xmlns:a16="http://schemas.microsoft.com/office/drawing/2014/main" id="{FAC3D160-8BE4-4746-A78A-78A1E8730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32" name="Picture 1347" descr="F-LED201 new design">
          <a:extLst>
            <a:ext uri="{FF2B5EF4-FFF2-40B4-BE49-F238E27FC236}">
              <a16:creationId xmlns:a16="http://schemas.microsoft.com/office/drawing/2014/main" id="{DC29A155-CF60-4FA2-90A3-3EBD9F68C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33" name="Picture 1347" descr="F-LED201 new design">
          <a:extLst>
            <a:ext uri="{FF2B5EF4-FFF2-40B4-BE49-F238E27FC236}">
              <a16:creationId xmlns:a16="http://schemas.microsoft.com/office/drawing/2014/main" id="{C431BC7B-9DF9-4956-9598-792153D938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34" name="Picture 1347" descr="F-LED201 new design">
          <a:extLst>
            <a:ext uri="{FF2B5EF4-FFF2-40B4-BE49-F238E27FC236}">
              <a16:creationId xmlns:a16="http://schemas.microsoft.com/office/drawing/2014/main" id="{9659DBEA-6B39-4E45-BFBA-A24680426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35" name="Picture 1347" descr="F-LED201 new design">
          <a:extLst>
            <a:ext uri="{FF2B5EF4-FFF2-40B4-BE49-F238E27FC236}">
              <a16:creationId xmlns:a16="http://schemas.microsoft.com/office/drawing/2014/main" id="{6F1FB005-CC82-4F43-BE6D-B6CC6A4F3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36" name="Picture 1347" descr="F-LED201 new design">
          <a:extLst>
            <a:ext uri="{FF2B5EF4-FFF2-40B4-BE49-F238E27FC236}">
              <a16:creationId xmlns:a16="http://schemas.microsoft.com/office/drawing/2014/main" id="{60222E13-7249-4C6F-9F4E-53160F882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37" name="Picture 1347" descr="F-LED201 new design">
          <a:extLst>
            <a:ext uri="{FF2B5EF4-FFF2-40B4-BE49-F238E27FC236}">
              <a16:creationId xmlns:a16="http://schemas.microsoft.com/office/drawing/2014/main" id="{F9864B67-6B8D-4839-B6BF-70241A851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38" name="Picture 1347" descr="F-LED201 new design">
          <a:extLst>
            <a:ext uri="{FF2B5EF4-FFF2-40B4-BE49-F238E27FC236}">
              <a16:creationId xmlns:a16="http://schemas.microsoft.com/office/drawing/2014/main" id="{CED4B795-DFD5-4973-B2E8-B99387579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39" name="Picture 1347" descr="F-LED201 new design">
          <a:extLst>
            <a:ext uri="{FF2B5EF4-FFF2-40B4-BE49-F238E27FC236}">
              <a16:creationId xmlns:a16="http://schemas.microsoft.com/office/drawing/2014/main" id="{B4AF1277-BF19-4FDC-808E-F478CBF1D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40" name="Picture 1347" descr="F-LED201 new design">
          <a:extLst>
            <a:ext uri="{FF2B5EF4-FFF2-40B4-BE49-F238E27FC236}">
              <a16:creationId xmlns:a16="http://schemas.microsoft.com/office/drawing/2014/main" id="{56BCC81D-5472-4DDB-A7F6-1053824A4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41" name="Picture 1347" descr="F-LED201 new design">
          <a:extLst>
            <a:ext uri="{FF2B5EF4-FFF2-40B4-BE49-F238E27FC236}">
              <a16:creationId xmlns:a16="http://schemas.microsoft.com/office/drawing/2014/main" id="{8B9FA8D4-DBAD-4117-A750-038664801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42" name="Picture 1347" descr="F-LED201 new design">
          <a:extLst>
            <a:ext uri="{FF2B5EF4-FFF2-40B4-BE49-F238E27FC236}">
              <a16:creationId xmlns:a16="http://schemas.microsoft.com/office/drawing/2014/main" id="{3605D65E-ED62-43A5-8115-0581239C2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43" name="Picture 1347" descr="F-LED201 new design">
          <a:extLst>
            <a:ext uri="{FF2B5EF4-FFF2-40B4-BE49-F238E27FC236}">
              <a16:creationId xmlns:a16="http://schemas.microsoft.com/office/drawing/2014/main" id="{69891266-CF94-4500-8E20-40333E6190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44" name="Picture 1347" descr="F-LED201 new design">
          <a:extLst>
            <a:ext uri="{FF2B5EF4-FFF2-40B4-BE49-F238E27FC236}">
              <a16:creationId xmlns:a16="http://schemas.microsoft.com/office/drawing/2014/main" id="{E02399CB-CCFE-446B-893C-43C324723A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45" name="Picture 1347" descr="F-LED201 new design">
          <a:extLst>
            <a:ext uri="{FF2B5EF4-FFF2-40B4-BE49-F238E27FC236}">
              <a16:creationId xmlns:a16="http://schemas.microsoft.com/office/drawing/2014/main" id="{11FEC762-0483-4FBE-9470-DE032A03C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46" name="Picture 1347" descr="F-LED201 new design">
          <a:extLst>
            <a:ext uri="{FF2B5EF4-FFF2-40B4-BE49-F238E27FC236}">
              <a16:creationId xmlns:a16="http://schemas.microsoft.com/office/drawing/2014/main" id="{4E8ED8A4-BDA7-4DCF-8B89-4317AB36F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47" name="Picture 1347" descr="F-LED201 new design">
          <a:extLst>
            <a:ext uri="{FF2B5EF4-FFF2-40B4-BE49-F238E27FC236}">
              <a16:creationId xmlns:a16="http://schemas.microsoft.com/office/drawing/2014/main" id="{8AAFDAE4-A35F-4C71-932A-6382C0E82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48" name="Picture 1347" descr="F-LED201 new design">
          <a:extLst>
            <a:ext uri="{FF2B5EF4-FFF2-40B4-BE49-F238E27FC236}">
              <a16:creationId xmlns:a16="http://schemas.microsoft.com/office/drawing/2014/main" id="{4D81168B-DD04-4D37-A6BD-B75B0D024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49" name="Picture 1347" descr="F-LED201 new design">
          <a:extLst>
            <a:ext uri="{FF2B5EF4-FFF2-40B4-BE49-F238E27FC236}">
              <a16:creationId xmlns:a16="http://schemas.microsoft.com/office/drawing/2014/main" id="{32D3CF2A-EA79-43FE-867A-D3CB58921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50" name="Picture 1347" descr="F-LED201 new design">
          <a:extLst>
            <a:ext uri="{FF2B5EF4-FFF2-40B4-BE49-F238E27FC236}">
              <a16:creationId xmlns:a16="http://schemas.microsoft.com/office/drawing/2014/main" id="{577E7D77-A5CF-4724-A4E4-E2CEA77D6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51" name="Picture 1347" descr="F-LED201 new design">
          <a:extLst>
            <a:ext uri="{FF2B5EF4-FFF2-40B4-BE49-F238E27FC236}">
              <a16:creationId xmlns:a16="http://schemas.microsoft.com/office/drawing/2014/main" id="{0DFC79B7-FDAC-40E4-8502-3800584E9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52" name="Picture 1347" descr="F-LED201 new design">
          <a:extLst>
            <a:ext uri="{FF2B5EF4-FFF2-40B4-BE49-F238E27FC236}">
              <a16:creationId xmlns:a16="http://schemas.microsoft.com/office/drawing/2014/main" id="{68B90F0A-1B4F-4F24-BFC9-FCD9947DB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53" name="Picture 1347" descr="F-LED201 new design">
          <a:extLst>
            <a:ext uri="{FF2B5EF4-FFF2-40B4-BE49-F238E27FC236}">
              <a16:creationId xmlns:a16="http://schemas.microsoft.com/office/drawing/2014/main" id="{2DBFC57E-9D85-4194-A6EF-FBFFB9D651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54" name="Picture 1347" descr="F-LED201 new design">
          <a:extLst>
            <a:ext uri="{FF2B5EF4-FFF2-40B4-BE49-F238E27FC236}">
              <a16:creationId xmlns:a16="http://schemas.microsoft.com/office/drawing/2014/main" id="{DC1EC9C8-3D40-4390-8190-FA18E481AC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55" name="Picture 1347" descr="F-LED201 new design">
          <a:extLst>
            <a:ext uri="{FF2B5EF4-FFF2-40B4-BE49-F238E27FC236}">
              <a16:creationId xmlns:a16="http://schemas.microsoft.com/office/drawing/2014/main" id="{0E773F4D-1166-40D0-8FDB-BF5467924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56" name="Picture 1347" descr="F-LED201 new design">
          <a:extLst>
            <a:ext uri="{FF2B5EF4-FFF2-40B4-BE49-F238E27FC236}">
              <a16:creationId xmlns:a16="http://schemas.microsoft.com/office/drawing/2014/main" id="{20C10949-0184-4DE6-92DD-7A6F587CE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57" name="Picture 1347" descr="F-LED201 new design">
          <a:extLst>
            <a:ext uri="{FF2B5EF4-FFF2-40B4-BE49-F238E27FC236}">
              <a16:creationId xmlns:a16="http://schemas.microsoft.com/office/drawing/2014/main" id="{62CF01E5-7ECD-4887-A398-407C5C42A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58" name="Picture 1347" descr="F-LED201 new design">
          <a:extLst>
            <a:ext uri="{FF2B5EF4-FFF2-40B4-BE49-F238E27FC236}">
              <a16:creationId xmlns:a16="http://schemas.microsoft.com/office/drawing/2014/main" id="{472FCEE6-B86F-4156-B6F7-AF4E7504B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59" name="Picture 1347" descr="F-LED201 new design">
          <a:extLst>
            <a:ext uri="{FF2B5EF4-FFF2-40B4-BE49-F238E27FC236}">
              <a16:creationId xmlns:a16="http://schemas.microsoft.com/office/drawing/2014/main" id="{0C270351-11EA-4154-B8B9-5D787DBBE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60" name="Picture 1347" descr="F-LED201 new design">
          <a:extLst>
            <a:ext uri="{FF2B5EF4-FFF2-40B4-BE49-F238E27FC236}">
              <a16:creationId xmlns:a16="http://schemas.microsoft.com/office/drawing/2014/main" id="{8E4510B9-85FD-4681-BF4D-EC8805A76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61" name="Picture 1347" descr="F-LED201 new design">
          <a:extLst>
            <a:ext uri="{FF2B5EF4-FFF2-40B4-BE49-F238E27FC236}">
              <a16:creationId xmlns:a16="http://schemas.microsoft.com/office/drawing/2014/main" id="{AB3E6FB3-764D-414C-ADD5-23FA77287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62" name="Picture 1347" descr="F-LED201 new design">
          <a:extLst>
            <a:ext uri="{FF2B5EF4-FFF2-40B4-BE49-F238E27FC236}">
              <a16:creationId xmlns:a16="http://schemas.microsoft.com/office/drawing/2014/main" id="{11D54164-DDD2-4E9F-8FD2-7C610C477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63" name="Picture 1347" descr="F-LED201 new design">
          <a:extLst>
            <a:ext uri="{FF2B5EF4-FFF2-40B4-BE49-F238E27FC236}">
              <a16:creationId xmlns:a16="http://schemas.microsoft.com/office/drawing/2014/main" id="{62B157C5-290E-4220-AE4C-FE8BC5DFA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64" name="Picture 1347" descr="F-LED201 new design">
          <a:extLst>
            <a:ext uri="{FF2B5EF4-FFF2-40B4-BE49-F238E27FC236}">
              <a16:creationId xmlns:a16="http://schemas.microsoft.com/office/drawing/2014/main" id="{7CD7244B-C4D5-4FBF-99AF-69F975F8E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65" name="Picture 1347" descr="F-LED201 new design">
          <a:extLst>
            <a:ext uri="{FF2B5EF4-FFF2-40B4-BE49-F238E27FC236}">
              <a16:creationId xmlns:a16="http://schemas.microsoft.com/office/drawing/2014/main" id="{C4EB8F9C-2F9B-4186-A2F2-0295BFD3D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66" name="Picture 1347" descr="F-LED201 new design">
          <a:extLst>
            <a:ext uri="{FF2B5EF4-FFF2-40B4-BE49-F238E27FC236}">
              <a16:creationId xmlns:a16="http://schemas.microsoft.com/office/drawing/2014/main" id="{004E1857-C8C8-43BE-B6BF-35D318899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67" name="Picture 1347" descr="F-LED201 new design">
          <a:extLst>
            <a:ext uri="{FF2B5EF4-FFF2-40B4-BE49-F238E27FC236}">
              <a16:creationId xmlns:a16="http://schemas.microsoft.com/office/drawing/2014/main" id="{87917598-F78E-4526-940A-EA1B5F74B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68" name="Picture 1347" descr="F-LED201 new design">
          <a:extLst>
            <a:ext uri="{FF2B5EF4-FFF2-40B4-BE49-F238E27FC236}">
              <a16:creationId xmlns:a16="http://schemas.microsoft.com/office/drawing/2014/main" id="{A27EAC3A-7308-444C-BC90-D97D28766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2409825</xdr:colOff>
      <xdr:row>0</xdr:row>
      <xdr:rowOff>0</xdr:rowOff>
    </xdr:from>
    <xdr:to>
      <xdr:col>2</xdr:col>
      <xdr:colOff>571500</xdr:colOff>
      <xdr:row>0</xdr:row>
      <xdr:rowOff>0</xdr:rowOff>
    </xdr:to>
    <xdr:pic>
      <xdr:nvPicPr>
        <xdr:cNvPr id="1378869" name="Picture 1347" descr="F-LED201 new design">
          <a:extLst>
            <a:ext uri="{FF2B5EF4-FFF2-40B4-BE49-F238E27FC236}">
              <a16:creationId xmlns:a16="http://schemas.microsoft.com/office/drawing/2014/main" id="{2C01044B-9CEE-49F4-A5A3-6C8CEE653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1\Domogradnja\Domogradnja\ja\Knji&#382;nica\KNJI&#381;NICA-tro&#353;k.%20strojarski%20(FILIP.ugovorni-12%25)-27.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Tomislav/Dropbox/2020/08.%20Tro&#353;kovnici/13.%20Tole/Tro&#353;kovni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Tomislav/Dropbox/2020/08.%20Tro&#353;kovnici/13.%20Tole/Tro&#353;kovnik%20Nature%20inv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ROJEKTI\2010\S&#352;%20PITOMA&#268;A\S&#352;%20PITOMA&#268;A-STROJARSKA%20TENDER%20DOKUMENTACIJA\ENERGO%20ING\OBJEKTI%202008\DARUVAR%20-%20VINKO%20MIO&#268;\TRANS%20mio&#2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ADMINI~1/LOCALS~1/Temp/PS%205%20kolovoz.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mir\nikola%20d.o.o\Data\vwData\Excel\Maslenica\SituacijeMaslenica\G22-2002-2Dec-Detaljni_odozujak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orisnik/AppData/Local/Temp/Rar$DIa11924.8520/Tro&#353;kovnik%20Nature%20inv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omislav/Dropbox/2017/06.%20Tro&#353;kovnik/03.%20Pokupi&#263;/Tro&#353;kovni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omislav/Dropbox/2017/06.%20Tro&#353;kovnik/03.%20Pokupi&#263;/Tro&#353;kovnik%20Nature%20inv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omislav/Dropbox/2018/07.%20Tro&#353;kovnici/08.%20Dje&#269;ji%20vrti&#269;%20&#268;a&#273;avica/Tro&#353;kovni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Tomislav/Dropbox/2018/07.%20Tro&#353;kovnici/08.%20Dje&#269;ji%20vrti&#269;%20&#268;a&#273;avica/Tro&#353;kovnik%20Nature%20inv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r."/>
      <sheetName val="DEMONTAŽA"/>
      <sheetName val="PRIKLJUČAK"/>
      <sheetName val="PLIN"/>
      <sheetName val="KOTLOVNICA"/>
      <sheetName val="HVAC"/>
      <sheetName val="VENTILACIJA"/>
      <sheetName val="OSTALO"/>
      <sheetName val="REKAPITULACIJA"/>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pro"/>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NASLOVNICA SITUACIJE"/>
      <sheetName val="SVEUKUPNA REKAPITULACIJA"/>
      <sheetName val="GRAĐEVINSKI RADOVI"/>
      <sheetName val="OBRTNIČKI RADOVI"/>
      <sheetName val="OPREMA"/>
      <sheetName val="VOD.KANALIZ."/>
      <sheetName val="STRUJA"/>
      <sheetName val="STROJARSKI"/>
    </sheetNames>
    <sheetDataSet>
      <sheetData sheetId="0"/>
      <sheetData sheetId="1"/>
      <sheetData sheetId="2"/>
      <sheetData sheetId="3"/>
      <sheetData sheetId="4"/>
      <sheetData sheetId="5"/>
      <sheetData sheetId="6"/>
      <sheetData sheetId="7">
        <row r="2">
          <cell r="C2" t="str">
            <v xml:space="preserve">                        TROŠKOVNIK </v>
          </cell>
        </row>
        <row r="3">
          <cell r="C3" t="str">
            <v>UZ GLAVNI ELEKTROTEHNIČKI PROJEKT</v>
          </cell>
        </row>
        <row r="4">
          <cell r="C4" t="str">
            <v xml:space="preserve"> SA SVIM ELEMENITIMA IZVEDBENOG</v>
          </cell>
        </row>
        <row r="7">
          <cell r="A7" t="str">
            <v>Broj</v>
          </cell>
          <cell r="B7" t="str">
            <v>Opis stavke troškovnika</v>
          </cell>
          <cell r="C7" t="str">
            <v>Jed.mj.</v>
          </cell>
          <cell r="D7" t="str">
            <v>Količina</v>
          </cell>
          <cell r="E7" t="str">
            <v>Jedinična cijena</v>
          </cell>
          <cell r="F7" t="str">
            <v>Iznos u kunama</v>
          </cell>
        </row>
        <row r="9">
          <cell r="A9" t="str">
            <v>1)</v>
          </cell>
          <cell r="B9" t="str">
            <v>PRIKLJUČAK NA NN MREŽU</v>
          </cell>
        </row>
        <row r="11">
          <cell r="A11" t="str">
            <v>1.1.</v>
          </cell>
          <cell r="B11" t="str">
            <v xml:space="preserve"> - troškovi obilježavanja traženja postojeće </v>
          </cell>
        </row>
        <row r="12">
          <cell r="B12" t="str">
            <v xml:space="preserve">   trase postojećeg kabela i ostalih podzemnih</v>
          </cell>
        </row>
        <row r="13">
          <cell r="B13" t="str">
            <v xml:space="preserve">   kabela, te obilježavanje postojeće trase</v>
          </cell>
          <cell r="C13" t="str">
            <v>kpl</v>
          </cell>
          <cell r="D13">
            <v>1</v>
          </cell>
        </row>
        <row r="14">
          <cell r="A14" t="str">
            <v>1.2.</v>
          </cell>
          <cell r="B14" t="str">
            <v xml:space="preserve"> - izrada ručnih poprečnih prekopa i pronala-</v>
          </cell>
        </row>
        <row r="15">
          <cell r="B15" t="str">
            <v xml:space="preserve">   ženje psotojeće infrastrukture na mjestima</v>
          </cell>
        </row>
        <row r="16">
          <cell r="B16" t="str">
            <v xml:space="preserve">   prolaza trase podzemnog kabela , radi</v>
          </cell>
        </row>
        <row r="17">
          <cell r="B17" t="str">
            <v xml:space="preserve">   normalnog odvijanja elektromontažnih i</v>
          </cell>
        </row>
        <row r="18">
          <cell r="B18" t="str">
            <v xml:space="preserve">   ostalih infrastrukturnih radova. Ove radove</v>
          </cell>
        </row>
        <row r="19">
          <cell r="B19" t="str">
            <v xml:space="preserve">   odobrava nadzorni inženjer uz suglasnost</v>
          </cell>
        </row>
        <row r="20">
          <cell r="B20" t="str">
            <v xml:space="preserve">   HEP-a </v>
          </cell>
          <cell r="C20" t="str">
            <v>kom</v>
          </cell>
          <cell r="D20">
            <v>5</v>
          </cell>
        </row>
        <row r="21">
          <cell r="A21" t="str">
            <v>1.3.</v>
          </cell>
          <cell r="B21" t="str">
            <v xml:space="preserve"> - ručni iskop rova dimenzija 0,4x0,8m.</v>
          </cell>
          <cell r="C21" t="str">
            <v>m</v>
          </cell>
          <cell r="D21">
            <v>235</v>
          </cell>
        </row>
        <row r="22">
          <cell r="A22" t="str">
            <v>1.4.</v>
          </cell>
          <cell r="B22" t="str">
            <v xml:space="preserve"> - dobava i postava  0,4 kV</v>
          </cell>
        </row>
        <row r="23">
          <cell r="B23" t="str">
            <v xml:space="preserve">   kabela tipa  NAYY (PPOO-A) 4x150 mm2</v>
          </cell>
        </row>
        <row r="24">
          <cell r="B24" t="str">
            <v xml:space="preserve">   u rov iz stavka 1.3.  i izrada</v>
          </cell>
        </row>
        <row r="25">
          <cell r="B25" t="str">
            <v xml:space="preserve">   glava na početku i na kraju voda sa</v>
          </cell>
        </row>
        <row r="26">
          <cell r="B26" t="str">
            <v xml:space="preserve">   spajanjem u SPMO i u GR</v>
          </cell>
          <cell r="C26" t="str">
            <v>m</v>
          </cell>
          <cell r="D26">
            <v>253</v>
          </cell>
        </row>
        <row r="27">
          <cell r="A27" t="str">
            <v>1.5.</v>
          </cell>
          <cell r="B27" t="str">
            <v xml:space="preserve"> - dobava i postava zaštitnih PVC tlačnih</v>
          </cell>
        </row>
        <row r="28">
          <cell r="B28" t="str">
            <v xml:space="preserve">   cijevi OKITEN promjera 110 mm</v>
          </cell>
        </row>
        <row r="29">
          <cell r="B29" t="str">
            <v xml:space="preserve">    za zaštitu prolaza kabela ispod betosnkih </v>
          </cell>
        </row>
        <row r="30">
          <cell r="B30" t="str">
            <v xml:space="preserve">    i asfaltnih površina</v>
          </cell>
          <cell r="C30" t="str">
            <v>m</v>
          </cell>
          <cell r="D30">
            <v>50</v>
          </cell>
        </row>
        <row r="31">
          <cell r="A31" t="str">
            <v>1.6.</v>
          </cell>
          <cell r="B31" t="str">
            <v xml:space="preserve"> - dobava i postava bakrenog užeta  </v>
          </cell>
        </row>
        <row r="32">
          <cell r="B32" t="str">
            <v xml:space="preserve">   presjeka 50 mm2 položenog cijelom </v>
          </cell>
        </row>
        <row r="33">
          <cell r="B33" t="str">
            <v xml:space="preserve">   dužinom trase uz kabel opskrbe</v>
          </cell>
          <cell r="C33" t="str">
            <v>m</v>
          </cell>
          <cell r="D33">
            <v>253</v>
          </cell>
        </row>
        <row r="34">
          <cell r="A34" t="str">
            <v>1.7.</v>
          </cell>
          <cell r="B34" t="str">
            <v xml:space="preserve"> - dobava i postava trake upozorenja</v>
          </cell>
        </row>
        <row r="35">
          <cell r="B35" t="str">
            <v xml:space="preserve">   na dve visine u rov iznad kabela</v>
          </cell>
          <cell r="C35" t="str">
            <v>m</v>
          </cell>
          <cell r="D35">
            <v>500</v>
          </cell>
        </row>
        <row r="36">
          <cell r="A36" t="str">
            <v>1.8.</v>
          </cell>
          <cell r="B36" t="str">
            <v xml:space="preserve"> - dobava i postava gal štitnika u rov iznad</v>
          </cell>
        </row>
        <row r="37">
          <cell r="B37" t="str">
            <v xml:space="preserve">   postavljenog kabela</v>
          </cell>
          <cell r="C37" t="str">
            <v>m</v>
          </cell>
          <cell r="D37">
            <v>429</v>
          </cell>
        </row>
        <row r="38">
          <cell r="A38" t="str">
            <v>1.9.</v>
          </cell>
          <cell r="B38" t="str">
            <v xml:space="preserve"> - dobava i postava pijeska s nabijanjem i</v>
          </cell>
        </row>
        <row r="39">
          <cell r="B39" t="str">
            <v xml:space="preserve">   to 10 cm na dno iskopanog rova i</v>
          </cell>
        </row>
        <row r="40">
          <cell r="B40" t="str">
            <v xml:space="preserve">   10 cm nakon polaganja kabela iznad</v>
          </cell>
        </row>
        <row r="41">
          <cell r="B41" t="str">
            <v xml:space="preserve">   kabela u rov s nabijanjem</v>
          </cell>
          <cell r="C41" t="str">
            <v>m3</v>
          </cell>
          <cell r="D41">
            <v>19</v>
          </cell>
        </row>
        <row r="42">
          <cell r="A42" t="str">
            <v>1.10.</v>
          </cell>
          <cell r="B42" t="str">
            <v xml:space="preserve"> - zatrpavanje rova s nabijanjem, te sanacija</v>
          </cell>
        </row>
        <row r="43">
          <cell r="B43" t="str">
            <v xml:space="preserve">   okolnog terena i sijanje trave cijelom</v>
          </cell>
        </row>
        <row r="44">
          <cell r="B44" t="str">
            <v xml:space="preserve">   duljinom trase</v>
          </cell>
          <cell r="C44" t="str">
            <v>m</v>
          </cell>
          <cell r="D44">
            <v>235</v>
          </cell>
        </row>
        <row r="45">
          <cell r="A45" t="str">
            <v>1.11.</v>
          </cell>
          <cell r="B45" t="str">
            <v xml:space="preserve"> - sanacija asfaltnih i betonskih površina</v>
          </cell>
        </row>
        <row r="46">
          <cell r="B46" t="str">
            <v xml:space="preserve">   nakon iskopša i zatrpavanja rova</v>
          </cell>
          <cell r="C46" t="str">
            <v>m2</v>
          </cell>
          <cell r="D46">
            <v>8</v>
          </cell>
        </row>
        <row r="47">
          <cell r="A47" t="str">
            <v>1.12.</v>
          </cell>
          <cell r="B47" t="str">
            <v xml:space="preserve"> - nakon obavljenih radova uključenje</v>
          </cell>
        </row>
        <row r="48">
          <cell r="B48" t="str">
            <v xml:space="preserve">   TS 10/0,4 kV u krugu vojarne</v>
          </cell>
        </row>
        <row r="49">
          <cell r="B49" t="str">
            <v xml:space="preserve">   u suradnji s nadzornim inženjerom i HEP</v>
          </cell>
        </row>
        <row r="50">
          <cell r="B50" t="str">
            <v xml:space="preserve">   te provjere napona na svim izlazima</v>
          </cell>
          <cell r="C50" t="str">
            <v>kpl</v>
          </cell>
          <cell r="D50">
            <v>1</v>
          </cell>
        </row>
        <row r="55">
          <cell r="A55" t="str">
            <v>1.13.</v>
          </cell>
          <cell r="B55" t="str">
            <v xml:space="preserve"> - izrada skice iskolčenja i snimanja</v>
          </cell>
        </row>
        <row r="56">
          <cell r="B56" t="str">
            <v xml:space="preserve">   trase položenog kabela, te izrada</v>
          </cell>
        </row>
        <row r="57">
          <cell r="B57" t="str">
            <v xml:space="preserve">   potrebnih geodetskih elaborata, od strane</v>
          </cell>
        </row>
        <row r="58">
          <cell r="B58" t="str">
            <v xml:space="preserve">   ovlaštenih geodeta i upis u katastarski</v>
          </cell>
        </row>
        <row r="59">
          <cell r="B59" t="str">
            <v xml:space="preserve">   operat</v>
          </cell>
          <cell r="C59" t="str">
            <v>kpl</v>
          </cell>
          <cell r="D59">
            <v>1</v>
          </cell>
        </row>
        <row r="60">
          <cell r="A60" t="str">
            <v>1.14.</v>
          </cell>
          <cell r="B60" t="str">
            <v xml:space="preserve">Ispitivanje opskrbnog kabela </v>
          </cell>
        </row>
        <row r="61">
          <cell r="B61" t="str">
            <v>puštanje u pogon i izrada izvještaja</v>
          </cell>
        </row>
        <row r="62">
          <cell r="B62" t="str">
            <v xml:space="preserve">od strane ovlaštenih osoba, a temeljem </v>
          </cell>
        </row>
        <row r="63">
          <cell r="B63" t="str">
            <v>programa kontrole kvalitete i hrvatskih</v>
          </cell>
        </row>
        <row r="64">
          <cell r="B64" t="str">
            <v>normi</v>
          </cell>
          <cell r="C64" t="str">
            <v>kom</v>
          </cell>
          <cell r="D64">
            <v>1</v>
          </cell>
        </row>
        <row r="65">
          <cell r="B65" t="str">
            <v>PRIKLJUČAK NA NN MREŽU UKUPNO:</v>
          </cell>
        </row>
        <row r="67">
          <cell r="A67" t="str">
            <v>2)</v>
          </cell>
          <cell r="B67" t="str">
            <v>NISKONAPONSKE ELEKTRIČNE INSTALACIJE</v>
          </cell>
        </row>
        <row r="69">
          <cell r="A69" t="str">
            <v>2.1.</v>
          </cell>
          <cell r="B69" t="str">
            <v xml:space="preserve">Izrada novog razdjelnika  GR s </v>
          </cell>
        </row>
        <row r="70">
          <cell r="B70" t="str">
            <v>dobavom i ugradnjom slijedećeg materijala:</v>
          </cell>
        </row>
        <row r="71">
          <cell r="A71" t="str">
            <v>2.1.10.</v>
          </cell>
          <cell r="B71" t="str">
            <v>Slobodnostojeći limeni ormar širine 600 mm</v>
          </cell>
        </row>
        <row r="72">
          <cell r="B72" t="str">
            <v>visine 2000 mm i dubine 300 mm, opremljen</v>
          </cell>
        </row>
        <row r="73">
          <cell r="B73" t="str">
            <v>vratima s   bravicom s elzet ključem,</v>
          </cell>
        </row>
        <row r="74">
          <cell r="B74" t="str">
            <v>temeljnom pločom, donjom pločom s</v>
          </cell>
        </row>
        <row r="75">
          <cell r="B75" t="str">
            <v xml:space="preserve">uvodnicama za kabel 4x150, </v>
          </cell>
        </row>
        <row r="76">
          <cell r="B76" t="str">
            <v>uvodnicama za izlaz kabela na gornjoj</v>
          </cell>
        </row>
        <row r="77">
          <cell r="B77" t="str">
            <v>pokrovnoj ploči i ostalim materijalom</v>
          </cell>
        </row>
        <row r="78">
          <cell r="B78" t="str">
            <v>potrebnim za uspješno montiranje</v>
          </cell>
        </row>
        <row r="79">
          <cell r="B79" t="str">
            <v>opreme u razdjelnik.</v>
          </cell>
          <cell r="C79" t="str">
            <v>kom</v>
          </cell>
          <cell r="D79">
            <v>1</v>
          </cell>
        </row>
        <row r="80">
          <cell r="A80" t="str">
            <v>2.1.20.</v>
          </cell>
          <cell r="B80" t="str">
            <v>Slobodnostojeći limeni ormar širine 800 mm</v>
          </cell>
        </row>
        <row r="81">
          <cell r="B81" t="str">
            <v>visine 2000 mm i dubine 300 mm, opremljen</v>
          </cell>
        </row>
        <row r="82">
          <cell r="B82" t="str">
            <v>vratima s   bravicom s elzet ključem,</v>
          </cell>
        </row>
        <row r="83">
          <cell r="B83" t="str">
            <v>temeljnom pločom, donjom pločom s</v>
          </cell>
        </row>
        <row r="84">
          <cell r="B84" t="str">
            <v>uvodnicama za kabele 5x6 mm2,</v>
          </cell>
        </row>
        <row r="85">
          <cell r="B85" t="str">
            <v>5x4mm2, 5x2,5 mm2, 3x2,5mm2</v>
          </cell>
        </row>
        <row r="86">
          <cell r="B86" t="str">
            <v>uvodnicama za izlaz kabela na gornjoj</v>
          </cell>
        </row>
        <row r="87">
          <cell r="B87" t="str">
            <v>pokrovnoj ploči i ostalim materijalom</v>
          </cell>
        </row>
        <row r="88">
          <cell r="B88" t="str">
            <v>potrebnim za uspješno montiranje</v>
          </cell>
        </row>
        <row r="89">
          <cell r="B89" t="str">
            <v>opreme u razdjelnik.</v>
          </cell>
          <cell r="C89" t="str">
            <v>kom</v>
          </cell>
          <cell r="D89">
            <v>2</v>
          </cell>
        </row>
        <row r="90">
          <cell r="A90" t="str">
            <v>2.1.30.</v>
          </cell>
          <cell r="B90" t="str">
            <v xml:space="preserve">Postolje za slobodnostojeći limeni ormar </v>
          </cell>
        </row>
        <row r="91">
          <cell r="B91" t="str">
            <v xml:space="preserve">Visine 200 mm, širine 600 mm i dubine </v>
          </cell>
        </row>
        <row r="92">
          <cell r="B92" t="str">
            <v xml:space="preserve">300 mm, opremljen s pločom za bočni ulaz </v>
          </cell>
        </row>
        <row r="93">
          <cell r="B93" t="str">
            <v>kabela</v>
          </cell>
          <cell r="C93" t="str">
            <v>kom</v>
          </cell>
          <cell r="D93">
            <v>1</v>
          </cell>
        </row>
        <row r="94">
          <cell r="A94" t="str">
            <v>2.1.40.</v>
          </cell>
          <cell r="B94" t="str">
            <v xml:space="preserve">Postolje za slobodnostojeći limeni ormar </v>
          </cell>
        </row>
        <row r="95">
          <cell r="B95" t="str">
            <v xml:space="preserve">Visine 200 mm, širine 800 mm i dubine </v>
          </cell>
        </row>
        <row r="96">
          <cell r="B96" t="str">
            <v xml:space="preserve">300 mm, opremljen s pločom za bočni ulaz </v>
          </cell>
        </row>
        <row r="97">
          <cell r="B97" t="str">
            <v>kabela</v>
          </cell>
          <cell r="C97" t="str">
            <v>kom</v>
          </cell>
          <cell r="D97">
            <v>2</v>
          </cell>
        </row>
        <row r="98">
          <cell r="A98" t="str">
            <v>2.1.50.</v>
          </cell>
          <cell r="B98" t="str">
            <v xml:space="preserve"> -  prekidač MC2N-A250, 25 kA, R200 s</v>
          </cell>
        </row>
        <row r="99">
          <cell r="B99" t="str">
            <v xml:space="preserve">    svitkom OI 230V (odvojeno isklapanje)</v>
          </cell>
          <cell r="C99" t="str">
            <v>kom</v>
          </cell>
          <cell r="D99">
            <v>1</v>
          </cell>
        </row>
        <row r="100">
          <cell r="A100" t="str">
            <v>2.1.60.</v>
          </cell>
          <cell r="B100" t="str">
            <v xml:space="preserve"> - udarno tipkalo M22-PVL kataloški broj </v>
          </cell>
        </row>
        <row r="101">
          <cell r="B101" t="str">
            <v xml:space="preserve">   MM 216878</v>
          </cell>
          <cell r="C101" t="str">
            <v>kom</v>
          </cell>
          <cell r="D101">
            <v>1</v>
          </cell>
        </row>
        <row r="102">
          <cell r="A102" t="str">
            <v>2.1.70.</v>
          </cell>
          <cell r="B102" t="str">
            <v xml:space="preserve"> - svjetiljka za ugradnju u vrata M22-L-G</v>
          </cell>
          <cell r="C102" t="str">
            <v>kom</v>
          </cell>
          <cell r="D102">
            <v>3</v>
          </cell>
        </row>
        <row r="103">
          <cell r="A103" t="str">
            <v>2.1.80.</v>
          </cell>
          <cell r="B103" t="str">
            <v xml:space="preserve"> - svjetiljka za ugradnju u vrata M22-L-R</v>
          </cell>
          <cell r="C103" t="str">
            <v>kom</v>
          </cell>
          <cell r="D103">
            <v>3</v>
          </cell>
        </row>
        <row r="104">
          <cell r="A104" t="str">
            <v>2.1.90.</v>
          </cell>
          <cell r="B104" t="str">
            <v xml:space="preserve"> - katodni odvodnik prenapona 25kA </v>
          </cell>
        </row>
        <row r="105">
          <cell r="B105" t="str">
            <v xml:space="preserve">   8/20 µs (razina II - TIP 2)</v>
          </cell>
          <cell r="C105" t="str">
            <v>kom</v>
          </cell>
          <cell r="D105">
            <v>4</v>
          </cell>
        </row>
        <row r="106">
          <cell r="A106" t="str">
            <v>2.1.100.</v>
          </cell>
          <cell r="B106" t="str">
            <v xml:space="preserve"> - tropolna rastavna sklopka 160A s </v>
          </cell>
        </row>
        <row r="107">
          <cell r="B107" t="str">
            <v xml:space="preserve">   3 osigurača NV 00 od 100A</v>
          </cell>
          <cell r="C107" t="str">
            <v>kom</v>
          </cell>
          <cell r="D107">
            <v>1</v>
          </cell>
        </row>
        <row r="108">
          <cell r="A108" t="str">
            <v>2.1.110.</v>
          </cell>
          <cell r="B108" t="str">
            <v xml:space="preserve"> - zaštitni uređaj diferencijalne struje</v>
          </cell>
        </row>
        <row r="109">
          <cell r="B109" t="str">
            <v xml:space="preserve">   FI 63/4p/0,5 A</v>
          </cell>
          <cell r="C109" t="str">
            <v>kom</v>
          </cell>
          <cell r="D109">
            <v>1</v>
          </cell>
        </row>
        <row r="110">
          <cell r="A110" t="str">
            <v>2.1.120.</v>
          </cell>
          <cell r="B110" t="str">
            <v xml:space="preserve"> - zaštitni uređaj diferencijalne struje</v>
          </cell>
        </row>
        <row r="111">
          <cell r="B111" t="str">
            <v xml:space="preserve">   FI 63/4p/0,3 A</v>
          </cell>
          <cell r="C111" t="str">
            <v>kom</v>
          </cell>
          <cell r="D111">
            <v>5</v>
          </cell>
        </row>
        <row r="113">
          <cell r="A113" t="str">
            <v>2.1.130.</v>
          </cell>
          <cell r="B113" t="str">
            <v xml:space="preserve"> - zaštitni uređaj diferencijalne struje</v>
          </cell>
        </row>
        <row r="114">
          <cell r="B114" t="str">
            <v xml:space="preserve">   FI 25/4p/0,3 A</v>
          </cell>
          <cell r="C114" t="str">
            <v>kom</v>
          </cell>
          <cell r="D114">
            <v>5</v>
          </cell>
        </row>
        <row r="115">
          <cell r="A115" t="str">
            <v>2.1.140.</v>
          </cell>
          <cell r="B115" t="str">
            <v xml:space="preserve"> - zaštitni uređaj diferencijalne struje</v>
          </cell>
        </row>
        <row r="116">
          <cell r="B116" t="str">
            <v xml:space="preserve">   FI 25/4p/0,03 A</v>
          </cell>
          <cell r="C116" t="str">
            <v>kom</v>
          </cell>
          <cell r="D116">
            <v>2</v>
          </cell>
        </row>
        <row r="117">
          <cell r="A117" t="str">
            <v>2.1.150.</v>
          </cell>
          <cell r="B117" t="str">
            <v xml:space="preserve"> - transformator 230/24V; 200VA</v>
          </cell>
          <cell r="C117" t="str">
            <v>kom</v>
          </cell>
          <cell r="D117">
            <v>2</v>
          </cell>
        </row>
        <row r="118">
          <cell r="A118" t="str">
            <v>2.1.160.</v>
          </cell>
          <cell r="B118" t="str">
            <v xml:space="preserve"> - jednopolni aut. osigurač 6 A, C karakt.</v>
          </cell>
          <cell r="C118" t="str">
            <v>kom</v>
          </cell>
          <cell r="D118">
            <v>11</v>
          </cell>
        </row>
        <row r="119">
          <cell r="A119" t="str">
            <v>2.1.170.</v>
          </cell>
          <cell r="B119" t="str">
            <v xml:space="preserve"> - jednopolni automatski osigurač 10 A</v>
          </cell>
        </row>
        <row r="120">
          <cell r="B120" t="str">
            <v xml:space="preserve">   C karakteristike</v>
          </cell>
          <cell r="C120" t="str">
            <v>kom</v>
          </cell>
          <cell r="D120">
            <v>13</v>
          </cell>
        </row>
        <row r="121">
          <cell r="A121" t="str">
            <v>2.1.180.</v>
          </cell>
          <cell r="B121" t="str">
            <v xml:space="preserve"> - jednopolni automatski osigurač 16 A</v>
          </cell>
        </row>
        <row r="122">
          <cell r="B122" t="str">
            <v xml:space="preserve">   C karakteristike</v>
          </cell>
          <cell r="C122" t="str">
            <v>kom</v>
          </cell>
          <cell r="D122">
            <v>34</v>
          </cell>
        </row>
        <row r="123">
          <cell r="A123" t="str">
            <v>2.18.190.</v>
          </cell>
          <cell r="B123" t="str">
            <v xml:space="preserve"> - dvopolni automatski osigurač 10 A</v>
          </cell>
        </row>
        <row r="124">
          <cell r="B124" t="str">
            <v xml:space="preserve">   C karakteristike</v>
          </cell>
          <cell r="C124" t="str">
            <v>kom</v>
          </cell>
          <cell r="D124">
            <v>1</v>
          </cell>
        </row>
        <row r="125">
          <cell r="A125" t="str">
            <v>2.1.200.</v>
          </cell>
          <cell r="B125" t="str">
            <v xml:space="preserve"> - tropolni automatski osigurač 16 A</v>
          </cell>
        </row>
        <row r="126">
          <cell r="B126" t="str">
            <v xml:space="preserve">   C karakteristike</v>
          </cell>
          <cell r="C126" t="str">
            <v>kom</v>
          </cell>
          <cell r="D126">
            <v>8</v>
          </cell>
        </row>
        <row r="127">
          <cell r="A127" t="str">
            <v>2.1.210.</v>
          </cell>
          <cell r="B127" t="str">
            <v xml:space="preserve"> - tropolni automatski osigurač 20 A</v>
          </cell>
        </row>
        <row r="128">
          <cell r="B128" t="str">
            <v xml:space="preserve">   C karakteristike</v>
          </cell>
          <cell r="C128" t="str">
            <v>kom</v>
          </cell>
          <cell r="D128">
            <v>1</v>
          </cell>
        </row>
        <row r="129">
          <cell r="A129" t="str">
            <v>2.1.220.</v>
          </cell>
          <cell r="B129" t="str">
            <v xml:space="preserve"> - tropolni automatski osigurač 40 A</v>
          </cell>
        </row>
        <row r="130">
          <cell r="B130" t="str">
            <v xml:space="preserve">   C karakteristike</v>
          </cell>
          <cell r="C130" t="str">
            <v>kom</v>
          </cell>
          <cell r="D130">
            <v>1</v>
          </cell>
        </row>
        <row r="131">
          <cell r="A131" t="str">
            <v>2.1.230.</v>
          </cell>
          <cell r="B131" t="str">
            <v xml:space="preserve"> - tropolni automatski osigurač 50 A</v>
          </cell>
        </row>
        <row r="132">
          <cell r="B132" t="str">
            <v xml:space="preserve">   C karakteristike</v>
          </cell>
          <cell r="C132" t="str">
            <v>kom</v>
          </cell>
          <cell r="D132">
            <v>1</v>
          </cell>
        </row>
        <row r="133">
          <cell r="A133" t="str">
            <v>2.1.240.</v>
          </cell>
          <cell r="B133" t="str">
            <v xml:space="preserve"> - grebenasta sklopka M10HZSTO31+123S</v>
          </cell>
        </row>
        <row r="134">
          <cell r="B134" t="str">
            <v xml:space="preserve">   kataloški broj IN023903 za ugradnju u</v>
          </cell>
        </row>
        <row r="135">
          <cell r="B135" t="str">
            <v xml:space="preserve">   vrata razdjelnika, jednopolna i položajem</v>
          </cell>
        </row>
        <row r="136">
          <cell r="B136" t="str">
            <v xml:space="preserve">   0-1-2-3</v>
          </cell>
          <cell r="C136" t="str">
            <v>kom</v>
          </cell>
          <cell r="D136">
            <v>6</v>
          </cell>
        </row>
        <row r="137">
          <cell r="A137" t="str">
            <v>2.1.250.</v>
          </cell>
          <cell r="B137" t="str">
            <v xml:space="preserve"> - grebenasta sklopka M10HZA1+002S+K6</v>
          </cell>
        </row>
        <row r="138">
          <cell r="B138" t="str">
            <v xml:space="preserve">   kataloški broj IN025120 za ugradnju u</v>
          </cell>
        </row>
        <row r="139">
          <cell r="B139" t="str">
            <v xml:space="preserve">   vrata razdjelnika, jednopolna i položajem</v>
          </cell>
        </row>
        <row r="140">
          <cell r="B140" t="str">
            <v xml:space="preserve">   0-1</v>
          </cell>
          <cell r="C140" t="str">
            <v>kom</v>
          </cell>
          <cell r="D140">
            <v>1</v>
          </cell>
        </row>
        <row r="141">
          <cell r="A141" t="str">
            <v>2.1.260.</v>
          </cell>
          <cell r="B141" t="str">
            <v xml:space="preserve"> - grebenasta sklopka M10HZU1+006S+K6</v>
          </cell>
        </row>
        <row r="142">
          <cell r="B142" t="str">
            <v xml:space="preserve">   kataloški broj IN026120 za ugradnju u</v>
          </cell>
        </row>
        <row r="143">
          <cell r="B143" t="str">
            <v xml:space="preserve">   vrata razdjelnika, jednopolna i položajem</v>
          </cell>
        </row>
        <row r="144">
          <cell r="B144" t="str">
            <v xml:space="preserve">   1-0-2</v>
          </cell>
          <cell r="C144" t="str">
            <v>kom</v>
          </cell>
          <cell r="D144">
            <v>4</v>
          </cell>
        </row>
        <row r="145">
          <cell r="A145" t="str">
            <v>2.1.270.</v>
          </cell>
          <cell r="B145" t="str">
            <v xml:space="preserve"> - bistabilni relej 16A, 230 V</v>
          </cell>
          <cell r="C145" t="str">
            <v>kom</v>
          </cell>
          <cell r="D145">
            <v>1</v>
          </cell>
        </row>
        <row r="146">
          <cell r="A146" t="str">
            <v>2.1.280.</v>
          </cell>
          <cell r="B146" t="str">
            <v xml:space="preserve"> - luxomat V97/1</v>
          </cell>
          <cell r="C146" t="str">
            <v>kom</v>
          </cell>
          <cell r="D146">
            <v>1</v>
          </cell>
        </row>
        <row r="147">
          <cell r="A147" t="str">
            <v>2.1.290.</v>
          </cell>
          <cell r="B147" t="str">
            <v xml:space="preserve"> - tropolni sklopnik snage 400V, 16 A</v>
          </cell>
          <cell r="C147" t="str">
            <v>kom</v>
          </cell>
          <cell r="D147">
            <v>1</v>
          </cell>
        </row>
        <row r="148">
          <cell r="A148" t="str">
            <v>2.1.300.</v>
          </cell>
          <cell r="B148" t="str">
            <v xml:space="preserve"> - tropolni sklopnik snage 400V, 10 A</v>
          </cell>
          <cell r="C148" t="str">
            <v>kom</v>
          </cell>
          <cell r="D148">
            <v>6</v>
          </cell>
        </row>
        <row r="149">
          <cell r="A149" t="str">
            <v>2.1.310.</v>
          </cell>
          <cell r="B149" t="str">
            <v xml:space="preserve"> - pomoćni sklopnik 230V s 4 preklopna</v>
          </cell>
        </row>
        <row r="150">
          <cell r="B150" t="str">
            <v xml:space="preserve">   kontakta</v>
          </cell>
          <cell r="C150" t="str">
            <v>kom</v>
          </cell>
          <cell r="D150">
            <v>26</v>
          </cell>
        </row>
        <row r="151">
          <cell r="A151" t="str">
            <v>2.1.320.</v>
          </cell>
          <cell r="B151" t="str">
            <v xml:space="preserve"> - pomoćni sklopnik 24V s 4 preklopna</v>
          </cell>
        </row>
        <row r="152">
          <cell r="B152" t="str">
            <v xml:space="preserve">   kontakta</v>
          </cell>
          <cell r="C152" t="str">
            <v>kom</v>
          </cell>
          <cell r="D152">
            <v>5</v>
          </cell>
        </row>
        <row r="153">
          <cell r="A153" t="str">
            <v>2.1.330.</v>
          </cell>
          <cell r="B153" t="str">
            <v xml:space="preserve"> - trofazni frekvencijski regulator brzine</v>
          </cell>
        </row>
        <row r="154">
          <cell r="B154" t="str">
            <v xml:space="preserve">   asinhronog motora 400V, 2 kW s</v>
          </cell>
        </row>
        <row r="155">
          <cell r="B155" t="str">
            <v xml:space="preserve">   mogućnošću memoriranja tri brzine i</v>
          </cell>
        </row>
        <row r="156">
          <cell r="B156" t="str">
            <v xml:space="preserve">   ulazima 230 V za njihovo aktiviranje</v>
          </cell>
          <cell r="C156" t="str">
            <v>kom</v>
          </cell>
          <cell r="D156">
            <v>4</v>
          </cell>
        </row>
        <row r="157">
          <cell r="A157" t="str">
            <v>2.1.340.</v>
          </cell>
          <cell r="B157" t="str">
            <v xml:space="preserve"> - trofazni frekvencijski regulator brzine</v>
          </cell>
        </row>
        <row r="158">
          <cell r="B158" t="str">
            <v xml:space="preserve">   asinhronog motora 400V, 5 kW s</v>
          </cell>
        </row>
        <row r="159">
          <cell r="B159" t="str">
            <v xml:space="preserve">   mogućnošću memoriranja tri brzine i</v>
          </cell>
        </row>
        <row r="160">
          <cell r="B160" t="str">
            <v xml:space="preserve">   ulazima 230 V za njihovo aktiviranje</v>
          </cell>
          <cell r="C160" t="str">
            <v>kom</v>
          </cell>
          <cell r="D160">
            <v>1</v>
          </cell>
        </row>
        <row r="161">
          <cell r="A161" t="str">
            <v>2.1.350.</v>
          </cell>
          <cell r="B161" t="str">
            <v xml:space="preserve"> - trofazni frekvencijski regulator brzine</v>
          </cell>
        </row>
        <row r="162">
          <cell r="B162" t="str">
            <v xml:space="preserve">   asinhronog motora 400V, 3 kW s</v>
          </cell>
        </row>
        <row r="163">
          <cell r="B163" t="str">
            <v xml:space="preserve">   mogućnošću memoriranja tri brzine i</v>
          </cell>
        </row>
        <row r="164">
          <cell r="B164" t="str">
            <v xml:space="preserve">   ulazima 230 V za njihovo aktiviranje</v>
          </cell>
          <cell r="C164" t="str">
            <v>kom</v>
          </cell>
          <cell r="D164">
            <v>1</v>
          </cell>
        </row>
        <row r="165">
          <cell r="A165" t="str">
            <v>2.1.360.</v>
          </cell>
          <cell r="B165" t="str">
            <v xml:space="preserve"> - motorna zaštitna sklopka MP 1,6A/3p</v>
          </cell>
          <cell r="C165" t="str">
            <v>kom</v>
          </cell>
          <cell r="D165">
            <v>2</v>
          </cell>
        </row>
        <row r="166">
          <cell r="A166" t="str">
            <v>2.1.370.</v>
          </cell>
          <cell r="B166" t="str">
            <v xml:space="preserve"> - motorna zaštitna sklopka MP 2,5A/3p</v>
          </cell>
          <cell r="C166" t="str">
            <v>kom</v>
          </cell>
          <cell r="D166">
            <v>2</v>
          </cell>
        </row>
        <row r="167">
          <cell r="A167" t="str">
            <v>2.1.380.</v>
          </cell>
          <cell r="B167" t="str">
            <v xml:space="preserve"> - motorna zaštitna sklopka MP 6,3A/3p</v>
          </cell>
          <cell r="C167" t="str">
            <v>kom</v>
          </cell>
          <cell r="D167">
            <v>1</v>
          </cell>
        </row>
        <row r="168">
          <cell r="A168" t="str">
            <v>2.1.390.</v>
          </cell>
          <cell r="B168" t="str">
            <v xml:space="preserve"> - motorna zaštitna sklopka MP 10A/3p</v>
          </cell>
          <cell r="C168" t="str">
            <v>kom</v>
          </cell>
          <cell r="D168">
            <v>1</v>
          </cell>
        </row>
        <row r="169">
          <cell r="A169" t="str">
            <v>2.1.400.</v>
          </cell>
          <cell r="B169" t="str">
            <v xml:space="preserve"> - motorna zaštitna sklopka MP 0,4A/2p</v>
          </cell>
          <cell r="C169" t="str">
            <v>kom</v>
          </cell>
          <cell r="D169">
            <v>1</v>
          </cell>
        </row>
        <row r="171">
          <cell r="A171" t="str">
            <v>2.1.410.</v>
          </cell>
          <cell r="B171" t="str">
            <v xml:space="preserve"> - ugradnja regulatora WHSE kojeg dobavlja</v>
          </cell>
        </row>
        <row r="172">
          <cell r="B172" t="str">
            <v xml:space="preserve">   izvođač strojarskih instalacija i od njega </v>
          </cell>
        </row>
        <row r="173">
          <cell r="B173" t="str">
            <v xml:space="preserve">   ga treba preuzeti</v>
          </cell>
          <cell r="C173" t="str">
            <v>kom</v>
          </cell>
          <cell r="D173">
            <v>3</v>
          </cell>
        </row>
        <row r="174">
          <cell r="A174" t="str">
            <v>2.1.420.</v>
          </cell>
          <cell r="B174" t="str">
            <v>Redne stezaljke 16 mm2, bež</v>
          </cell>
          <cell r="C174" t="str">
            <v>kom</v>
          </cell>
          <cell r="D174">
            <v>3</v>
          </cell>
        </row>
        <row r="175">
          <cell r="A175" t="str">
            <v>2.1.430.</v>
          </cell>
          <cell r="B175" t="str">
            <v>Redne stezaljke 16 mm2, plava</v>
          </cell>
          <cell r="C175" t="str">
            <v>kom</v>
          </cell>
          <cell r="D175">
            <v>1</v>
          </cell>
        </row>
        <row r="176">
          <cell r="A176" t="str">
            <v>2.1.440.</v>
          </cell>
          <cell r="B176" t="str">
            <v>Redne stezaljke 16 mm2, žuto zelena</v>
          </cell>
          <cell r="C176" t="str">
            <v>kom</v>
          </cell>
          <cell r="D176">
            <v>1</v>
          </cell>
        </row>
        <row r="177">
          <cell r="A177" t="str">
            <v>2.1.450.</v>
          </cell>
          <cell r="B177" t="str">
            <v>Redne stezaljke 6 mm2, bež</v>
          </cell>
          <cell r="C177" t="str">
            <v>kom</v>
          </cell>
          <cell r="D177">
            <v>3</v>
          </cell>
        </row>
        <row r="178">
          <cell r="A178" t="str">
            <v>2.1.460.</v>
          </cell>
          <cell r="B178" t="str">
            <v>Redne stezaljke 6 mm2, plava</v>
          </cell>
          <cell r="C178" t="str">
            <v>kom</v>
          </cell>
          <cell r="D178">
            <v>1</v>
          </cell>
        </row>
        <row r="179">
          <cell r="A179" t="str">
            <v>2.1.470.</v>
          </cell>
          <cell r="B179" t="str">
            <v>Redne stezaljke 6 mm2, žuto zelena</v>
          </cell>
          <cell r="C179" t="str">
            <v>kom</v>
          </cell>
          <cell r="D179">
            <v>1</v>
          </cell>
        </row>
        <row r="180">
          <cell r="A180" t="str">
            <v>2.1.480.</v>
          </cell>
          <cell r="B180" t="str">
            <v>Redne stezaljke 0,5-4 mm2, bež</v>
          </cell>
          <cell r="C180" t="str">
            <v>kom</v>
          </cell>
          <cell r="D180">
            <v>174</v>
          </cell>
        </row>
        <row r="181">
          <cell r="A181" t="str">
            <v>2.1.490.</v>
          </cell>
          <cell r="B181" t="str">
            <v>Redne stezaljke 0,5-4 mm2, plava</v>
          </cell>
          <cell r="C181" t="str">
            <v>kom</v>
          </cell>
          <cell r="D181">
            <v>68</v>
          </cell>
        </row>
        <row r="182">
          <cell r="A182" t="str">
            <v>2.1.500.</v>
          </cell>
          <cell r="B182" t="str">
            <v>Redne stezaljke 0,5-4 mm2, žuto-zelena</v>
          </cell>
          <cell r="C182" t="str">
            <v>kom</v>
          </cell>
          <cell r="D182">
            <v>70</v>
          </cell>
        </row>
        <row r="183">
          <cell r="A183" t="str">
            <v>2.1.510.</v>
          </cell>
          <cell r="B183" t="str">
            <v>Univerzalne stezaljke za spoj vodiča</v>
          </cell>
        </row>
        <row r="184">
          <cell r="B184" t="str">
            <v>Na sabirnicu 5mm/4-35mm2</v>
          </cell>
          <cell r="C184" t="str">
            <v>kom</v>
          </cell>
          <cell r="D184">
            <v>80</v>
          </cell>
        </row>
        <row r="185">
          <cell r="A185" t="str">
            <v>2.1.520.</v>
          </cell>
          <cell r="B185" t="str">
            <v>Vijčana N i PE sabirnica 16mm2/0,5m</v>
          </cell>
          <cell r="C185" t="str">
            <v>kom</v>
          </cell>
          <cell r="D185">
            <v>10</v>
          </cell>
        </row>
        <row r="186">
          <cell r="A186" t="str">
            <v>2.1.530.</v>
          </cell>
          <cell r="B186" t="str">
            <v>Tropolna izolirana sabirnica 80A/1m</v>
          </cell>
          <cell r="C186" t="str">
            <v>kom</v>
          </cell>
          <cell r="D186">
            <v>3</v>
          </cell>
        </row>
        <row r="187">
          <cell r="A187" t="str">
            <v>2.1.540.</v>
          </cell>
          <cell r="B187" t="str">
            <v>400A sabirnički sustav L1, L2, L3, N</v>
          </cell>
          <cell r="D187" t="str">
            <v xml:space="preserve"> </v>
          </cell>
          <cell r="E187" t="str">
            <v xml:space="preserve"> </v>
          </cell>
          <cell r="F187" t="str">
            <v xml:space="preserve"> </v>
          </cell>
        </row>
        <row r="188">
          <cell r="B188" t="str">
            <v xml:space="preserve">Dimenzija 0,4x0,22m(šxv), komplet sa </v>
          </cell>
        </row>
        <row r="189">
          <cell r="B189" t="str">
            <v>nosačima i pokrovnom plexi pločom</v>
          </cell>
          <cell r="C189" t="str">
            <v>kom</v>
          </cell>
          <cell r="D189">
            <v>1</v>
          </cell>
        </row>
        <row r="190">
          <cell r="A190" t="str">
            <v>2.1.550.</v>
          </cell>
          <cell r="B190" t="str">
            <v xml:space="preserve">Sabirnica za PE Cu 30x5mm/0,5m </v>
          </cell>
        </row>
        <row r="191">
          <cell r="B191" t="str">
            <v>na dva potporna izolatora M8</v>
          </cell>
          <cell r="C191" t="str">
            <v>kom</v>
          </cell>
          <cell r="D191">
            <v>3</v>
          </cell>
        </row>
        <row r="192">
          <cell r="A192" t="str">
            <v>2.1.560.</v>
          </cell>
          <cell r="B192" t="str">
            <v>Naljepnica oznake sustava zaštite koja</v>
          </cell>
        </row>
        <row r="193">
          <cell r="B193" t="str">
            <v>se montira na vrata razdjelnika</v>
          </cell>
          <cell r="C193" t="str">
            <v>kom</v>
          </cell>
          <cell r="D193">
            <v>1</v>
          </cell>
        </row>
        <row r="194">
          <cell r="A194" t="str">
            <v>2.1.570.</v>
          </cell>
          <cell r="B194" t="str">
            <v>Naljepnica oznake naziva razdjelnika</v>
          </cell>
        </row>
        <row r="195">
          <cell r="B195" t="str">
            <v>se montira na vrata razdjelnika</v>
          </cell>
          <cell r="C195" t="str">
            <v>kom</v>
          </cell>
          <cell r="D195">
            <v>1</v>
          </cell>
        </row>
        <row r="196">
          <cell r="A196" t="str">
            <v>2.1.580.</v>
          </cell>
          <cell r="B196" t="str">
            <v>Naljepnica oznake sukladnosti</v>
          </cell>
        </row>
        <row r="197">
          <cell r="B197" t="str">
            <v>se montira na vrata razdjelnika</v>
          </cell>
          <cell r="C197" t="str">
            <v>kom</v>
          </cell>
          <cell r="D197">
            <v>1</v>
          </cell>
        </row>
        <row r="198">
          <cell r="A198" t="str">
            <v>2.1.590.</v>
          </cell>
          <cell r="B198" t="str">
            <v>Pločica s oznakom tipa kabela i podacima</v>
          </cell>
        </row>
        <row r="199">
          <cell r="B199" t="str">
            <v>o kabelu i opis strujnog kruga</v>
          </cell>
          <cell r="C199" t="str">
            <v>kom</v>
          </cell>
          <cell r="D199">
            <v>93</v>
          </cell>
        </row>
        <row r="200">
          <cell r="A200" t="str">
            <v>2.1.600.</v>
          </cell>
          <cell r="B200" t="str">
            <v>Slovno-brojčana oznaka sklopa rednih</v>
          </cell>
        </row>
        <row r="201">
          <cell r="B201" t="str">
            <v>stezaljki</v>
          </cell>
          <cell r="C201" t="str">
            <v>kom</v>
          </cell>
          <cell r="D201">
            <v>16</v>
          </cell>
        </row>
        <row r="202">
          <cell r="A202" t="str">
            <v>2.1.610.</v>
          </cell>
          <cell r="B202" t="str">
            <v>Brojčana oznaka pojedinačne redne stezaljke</v>
          </cell>
        </row>
        <row r="203">
          <cell r="B203" t="str">
            <v>i slovna oznaka N i PE stezaljke</v>
          </cell>
          <cell r="C203" t="str">
            <v>kom</v>
          </cell>
          <cell r="D203">
            <v>312</v>
          </cell>
        </row>
        <row r="204">
          <cell r="A204" t="str">
            <v>2.1.620.</v>
          </cell>
          <cell r="B204" t="str">
            <v>Slovno-brojčana naljepnica oznake opreme</v>
          </cell>
        </row>
        <row r="205">
          <cell r="B205" t="str">
            <v>montirane u razdjelnik po strujnom krugu i</v>
          </cell>
        </row>
        <row r="206">
          <cell r="B206" t="str">
            <v>opisu funkcije strujnog kruga</v>
          </cell>
          <cell r="C206" t="str">
            <v>kom</v>
          </cell>
          <cell r="D206">
            <v>170</v>
          </cell>
        </row>
        <row r="207">
          <cell r="A207" t="str">
            <v>2.1.630.</v>
          </cell>
          <cell r="B207" t="str">
            <v>Provjera i ispitivanje razdjelnika u smislu</v>
          </cell>
        </row>
        <row r="208">
          <cell r="B208" t="str">
            <v>ocjene sukladnosti, te izdavanje izjave o</v>
          </cell>
        </row>
        <row r="209">
          <cell r="B209" t="str">
            <v>sukladnosti</v>
          </cell>
          <cell r="C209" t="str">
            <v>kom</v>
          </cell>
          <cell r="D209">
            <v>1</v>
          </cell>
        </row>
        <row r="210">
          <cell r="A210" t="str">
            <v>2.1.640.</v>
          </cell>
          <cell r="B210" t="str">
            <v>Izrada crteža izvedenog stanja sa svim</v>
          </cell>
        </row>
        <row r="211">
          <cell r="B211" t="str">
            <v xml:space="preserve">oznakama koje su postavljene na  i u </v>
          </cell>
        </row>
        <row r="212">
          <cell r="B212" t="str">
            <v>razdjelnik, te postavljanje jednog primjerka</v>
          </cell>
        </row>
        <row r="213">
          <cell r="B213" t="str">
            <v>u razdejnik i jednog primjerka uvezanog</v>
          </cell>
        </row>
        <row r="214">
          <cell r="B214" t="str">
            <v>i predanog investitoru</v>
          </cell>
          <cell r="C214" t="str">
            <v>kom</v>
          </cell>
          <cell r="D214">
            <v>1</v>
          </cell>
        </row>
        <row r="215">
          <cell r="A215" t="str">
            <v>2.1.650.</v>
          </cell>
          <cell r="B215" t="str">
            <v xml:space="preserve">Sitni i spojni materijal, kao što su </v>
          </cell>
        </row>
        <row r="216">
          <cell r="B216" t="str">
            <v xml:space="preserve">PVC kanalice za ožičenje, vodiči za </v>
          </cell>
        </row>
        <row r="217">
          <cell r="B217" t="str">
            <v>ožičenje, stopice, DIN šinje, vijci za</v>
          </cell>
        </row>
        <row r="218">
          <cell r="B218" t="str">
            <v>učvršćenje i sl.</v>
          </cell>
          <cell r="C218" t="str">
            <v>kpl</v>
          </cell>
          <cell r="D218">
            <v>1</v>
          </cell>
          <cell r="F218">
            <v>500</v>
          </cell>
        </row>
        <row r="220">
          <cell r="A220" t="str">
            <v>2.2.</v>
          </cell>
          <cell r="B220" t="str">
            <v>Izvedba izvoda iz GR-a za protupožarna tipkala</v>
          </cell>
        </row>
        <row r="221">
          <cell r="B221" t="str">
            <v xml:space="preserve">pomoću kabela NHXH FE180/E90  </v>
          </cell>
        </row>
        <row r="222">
          <cell r="B222" t="str">
            <v>položenog djelomično u PNK i djelomično</v>
          </cell>
        </row>
        <row r="223">
          <cell r="B223" t="str">
            <v xml:space="preserve">u PVC cijev pod žbuku. Uz sav  </v>
          </cell>
        </row>
        <row r="224">
          <cell r="B224" t="str">
            <v>rad i slijedeći materijal:</v>
          </cell>
        </row>
        <row r="225">
          <cell r="A225" t="str">
            <v>2.2.10.</v>
          </cell>
          <cell r="B225" t="str">
            <v xml:space="preserve"> - kabel NHXH FE180/E90 3x2.5 mm2</v>
          </cell>
          <cell r="C225" t="str">
            <v>m</v>
          </cell>
          <cell r="D225">
            <v>125</v>
          </cell>
          <cell r="E225">
            <v>12.5</v>
          </cell>
          <cell r="F225">
            <v>1562.5</v>
          </cell>
        </row>
        <row r="226">
          <cell r="A226" t="str">
            <v>2.2.20.</v>
          </cell>
          <cell r="B226" t="str">
            <v xml:space="preserve"> - samogasiva PVC cijev 0 20 mm</v>
          </cell>
          <cell r="C226" t="str">
            <v>m</v>
          </cell>
          <cell r="D226">
            <v>26</v>
          </cell>
          <cell r="E226">
            <v>5</v>
          </cell>
          <cell r="F226">
            <v>130</v>
          </cell>
        </row>
        <row r="227">
          <cell r="A227" t="str">
            <v>2.2.30.</v>
          </cell>
          <cell r="B227" t="str">
            <v xml:space="preserve"> - protupožarno tipkalo JPrV10</v>
          </cell>
          <cell r="C227" t="str">
            <v>kom</v>
          </cell>
          <cell r="D227">
            <v>5</v>
          </cell>
        </row>
        <row r="228">
          <cell r="A228" t="str">
            <v>2.2.40.</v>
          </cell>
          <cell r="B228" t="str">
            <v xml:space="preserve"> - sitni i spojni materijal</v>
          </cell>
          <cell r="C228" t="str">
            <v>kom</v>
          </cell>
          <cell r="D228">
            <v>1</v>
          </cell>
          <cell r="F228">
            <v>5</v>
          </cell>
        </row>
        <row r="229">
          <cell r="A229" t="str">
            <v>2.3.</v>
          </cell>
          <cell r="B229" t="str">
            <v>Izvedba izvoda iz GR-a za napajanje</v>
          </cell>
        </row>
        <row r="230">
          <cell r="B230" t="str">
            <v>razdjelnika Rcaffe bar pomoću kabela NYY-J</v>
          </cell>
        </row>
        <row r="231">
          <cell r="B231" t="str">
            <v>položenog djelomično u PNK i djelomično</v>
          </cell>
        </row>
        <row r="232">
          <cell r="B232" t="str">
            <v xml:space="preserve">u PVC cijev pod žbuku. Uz sav  </v>
          </cell>
        </row>
        <row r="233">
          <cell r="B233" t="str">
            <v>rad i slijedeći materijal:</v>
          </cell>
        </row>
        <row r="234">
          <cell r="A234" t="str">
            <v>2.3.10.</v>
          </cell>
          <cell r="B234" t="str">
            <v xml:space="preserve"> - kabel NYY-J 5x16 mm2</v>
          </cell>
          <cell r="C234" t="str">
            <v>m</v>
          </cell>
          <cell r="D234">
            <v>59</v>
          </cell>
          <cell r="E234">
            <v>25</v>
          </cell>
          <cell r="F234">
            <v>1475</v>
          </cell>
        </row>
        <row r="235">
          <cell r="A235" t="str">
            <v>2.3.20.</v>
          </cell>
          <cell r="B235" t="str">
            <v xml:space="preserve"> - samogasiva PVC cijev 0 50 mm</v>
          </cell>
          <cell r="C235" t="str">
            <v>m</v>
          </cell>
          <cell r="D235">
            <v>10</v>
          </cell>
          <cell r="E235">
            <v>15</v>
          </cell>
          <cell r="F235">
            <v>150</v>
          </cell>
        </row>
        <row r="236">
          <cell r="A236" t="str">
            <v>2.3.30.</v>
          </cell>
          <cell r="B236" t="str">
            <v xml:space="preserve"> - sitni i spojni materijal</v>
          </cell>
          <cell r="C236" t="str">
            <v>kom</v>
          </cell>
          <cell r="D236">
            <v>1</v>
          </cell>
          <cell r="F236">
            <v>5</v>
          </cell>
        </row>
        <row r="238">
          <cell r="A238" t="str">
            <v>2.4.</v>
          </cell>
          <cell r="B238" t="str">
            <v>Dobava i postava kabela PP-Y (NYM-J)pod</v>
          </cell>
        </row>
        <row r="239">
          <cell r="B239" t="str">
            <v>žbuku u PVC rebrastu cijev, iznad spuštenog</v>
          </cell>
        </row>
        <row r="240">
          <cell r="B240" t="str">
            <v>stropa u PNK kanale i kaoflex cijevi, za</v>
          </cell>
        </row>
        <row r="241">
          <cell r="B241" t="str">
            <v xml:space="preserve">izradu izvoda za rasvjetu opskrbljenih </v>
          </cell>
        </row>
        <row r="242">
          <cell r="B242" t="str">
            <v>iz razdjelnika GR.</v>
          </cell>
        </row>
        <row r="243">
          <cell r="B243" t="str">
            <v>Uz sav rad i slijedeći materijal:</v>
          </cell>
        </row>
        <row r="244">
          <cell r="A244" t="str">
            <v>2.4.10.</v>
          </cell>
          <cell r="B244" t="str">
            <v xml:space="preserve"> - kabel PP-Y (NYM) 2x1.5 mm2</v>
          </cell>
          <cell r="C244" t="str">
            <v>m</v>
          </cell>
          <cell r="D244">
            <v>95</v>
          </cell>
          <cell r="E244">
            <v>5</v>
          </cell>
          <cell r="F244">
            <v>475</v>
          </cell>
        </row>
        <row r="245">
          <cell r="A245" t="str">
            <v>2.4.20.</v>
          </cell>
          <cell r="B245" t="str">
            <v xml:space="preserve"> - kabel PP-Y (NYM) 3x1.5 mm2</v>
          </cell>
          <cell r="C245" t="str">
            <v>m</v>
          </cell>
          <cell r="D245">
            <v>506</v>
          </cell>
          <cell r="E245">
            <v>5</v>
          </cell>
          <cell r="F245">
            <v>2530</v>
          </cell>
        </row>
        <row r="246">
          <cell r="A246" t="str">
            <v>2.4.30.</v>
          </cell>
          <cell r="B246" t="str">
            <v xml:space="preserve"> - kabel PP-Y (NYM) 5x1.5 mm2</v>
          </cell>
          <cell r="C246" t="str">
            <v>m</v>
          </cell>
          <cell r="D246">
            <v>174</v>
          </cell>
          <cell r="E246">
            <v>6</v>
          </cell>
          <cell r="F246">
            <v>1044</v>
          </cell>
        </row>
        <row r="247">
          <cell r="A247" t="str">
            <v>2.4.40.</v>
          </cell>
          <cell r="B247" t="str">
            <v xml:space="preserve"> - samogasiva PVC cijev 0 16 mm</v>
          </cell>
          <cell r="C247" t="str">
            <v>m</v>
          </cell>
          <cell r="D247">
            <v>206</v>
          </cell>
          <cell r="E247">
            <v>5</v>
          </cell>
          <cell r="F247">
            <v>1030</v>
          </cell>
        </row>
        <row r="248">
          <cell r="A248" t="str">
            <v>2.4.50.</v>
          </cell>
          <cell r="B248" t="str">
            <v xml:space="preserve"> - kaoflex rebrasta cijev CS 20</v>
          </cell>
          <cell r="C248" t="str">
            <v>m</v>
          </cell>
          <cell r="D248">
            <v>188</v>
          </cell>
          <cell r="E248">
            <v>7.5</v>
          </cell>
          <cell r="F248">
            <v>1410</v>
          </cell>
        </row>
        <row r="249">
          <cell r="A249" t="str">
            <v>2.4.60.</v>
          </cell>
          <cell r="B249" t="str">
            <v xml:space="preserve"> - obična p/ž sklopka 10 A, 230 V u</v>
          </cell>
          <cell r="C249" t="str">
            <v>kom</v>
          </cell>
          <cell r="D249">
            <v>4</v>
          </cell>
        </row>
        <row r="250">
          <cell r="B250" t="str">
            <v xml:space="preserve">   boji koju odredi projektant interijera</v>
          </cell>
        </row>
        <row r="251">
          <cell r="B251" t="str">
            <v xml:space="preserve">   u najmanjoj kvaliteti GEWISS</v>
          </cell>
        </row>
        <row r="253">
          <cell r="A253" t="str">
            <v>2.4.70.</v>
          </cell>
          <cell r="B253" t="str">
            <v xml:space="preserve"> - obična p/ž sklopka 16 A, 230 V u</v>
          </cell>
          <cell r="C253" t="str">
            <v>kom</v>
          </cell>
          <cell r="D253">
            <v>1</v>
          </cell>
        </row>
        <row r="254">
          <cell r="B254" t="str">
            <v xml:space="preserve">   sa signalnom lampicom u</v>
          </cell>
        </row>
        <row r="255">
          <cell r="B255" t="str">
            <v xml:space="preserve">   boji koju odredi projektant interijera</v>
          </cell>
        </row>
        <row r="256">
          <cell r="B256" t="str">
            <v xml:space="preserve">   u najmanjoj kvaliteti GEWISS</v>
          </cell>
        </row>
        <row r="258">
          <cell r="B258" t="str">
            <v>Ponuđen proizvod:--------------------------------</v>
          </cell>
        </row>
        <row r="260">
          <cell r="A260" t="str">
            <v>2.4.80.</v>
          </cell>
          <cell r="B260" t="str">
            <v xml:space="preserve"> - serijska p/ž sklopka 10 A, 230 V u</v>
          </cell>
          <cell r="C260" t="str">
            <v>kom</v>
          </cell>
          <cell r="D260">
            <v>1</v>
          </cell>
        </row>
        <row r="261">
          <cell r="B261" t="str">
            <v xml:space="preserve">   boji koju odredi projektant interijera</v>
          </cell>
        </row>
        <row r="262">
          <cell r="B262" t="str">
            <v xml:space="preserve">   u najmanjoj kvaliteti GEWISS</v>
          </cell>
        </row>
        <row r="264">
          <cell r="B264" t="str">
            <v>Ponuđen proizvod:--------------------------------</v>
          </cell>
        </row>
        <row r="266">
          <cell r="A266" t="str">
            <v>2.4.90.</v>
          </cell>
          <cell r="B266" t="str">
            <v xml:space="preserve"> - p/ž tikalo za rasvjetu 10 A, 230 V u</v>
          </cell>
          <cell r="C266" t="str">
            <v>kom</v>
          </cell>
          <cell r="D266">
            <v>1</v>
          </cell>
        </row>
        <row r="267">
          <cell r="B267" t="str">
            <v xml:space="preserve">   boji koju odredi projektant interijera</v>
          </cell>
        </row>
        <row r="268">
          <cell r="B268" t="str">
            <v xml:space="preserve">   u najmanjoj kvaliteti GEWISS</v>
          </cell>
        </row>
        <row r="270">
          <cell r="B270" t="str">
            <v>Ponuđen proizvod:--------------------------------</v>
          </cell>
        </row>
        <row r="272">
          <cell r="A272" t="str">
            <v>2.4.100.</v>
          </cell>
          <cell r="B272" t="str">
            <v xml:space="preserve"> - obična OG sklopka 16 A, 230 V </v>
          </cell>
          <cell r="C272" t="str">
            <v>kom</v>
          </cell>
          <cell r="D272">
            <v>6</v>
          </cell>
        </row>
        <row r="273">
          <cell r="B273" t="str">
            <v xml:space="preserve">   sa signalnom lampicom </v>
          </cell>
        </row>
        <row r="274">
          <cell r="B274" t="str">
            <v xml:space="preserve">   predviđena za montažu pod žbuku</v>
          </cell>
        </row>
        <row r="275">
          <cell r="B275" t="str">
            <v xml:space="preserve">   u najmanjoj kvaliteti GEWISS</v>
          </cell>
        </row>
        <row r="277">
          <cell r="B277" t="str">
            <v>Ponuđen proizvod:--------------------------------</v>
          </cell>
        </row>
        <row r="279">
          <cell r="A279" t="str">
            <v>2.4.110.</v>
          </cell>
          <cell r="B279" t="str">
            <v xml:space="preserve"> - serijska OG sklopka 10 A, 230 V </v>
          </cell>
          <cell r="C279" t="str">
            <v>kom</v>
          </cell>
          <cell r="D279">
            <v>8</v>
          </cell>
        </row>
        <row r="280">
          <cell r="B280" t="str">
            <v xml:space="preserve">   predviđena za montažu pod žbuku</v>
          </cell>
        </row>
        <row r="281">
          <cell r="B281" t="str">
            <v xml:space="preserve">   u najmanjoj kvaliteti GEWISS</v>
          </cell>
        </row>
        <row r="283">
          <cell r="B283" t="str">
            <v>Ponuđen prizvod:--------------------------------</v>
          </cell>
        </row>
        <row r="285">
          <cell r="A285" t="str">
            <v>2.4.120.</v>
          </cell>
          <cell r="B285" t="str">
            <v xml:space="preserve"> - OG tipkalo za rasvjetu 10 A, 230 V </v>
          </cell>
          <cell r="C285" t="str">
            <v>kom</v>
          </cell>
          <cell r="D285">
            <v>5</v>
          </cell>
        </row>
        <row r="286">
          <cell r="B286" t="str">
            <v xml:space="preserve">   predviđena za montažu pod žbuku</v>
          </cell>
        </row>
        <row r="287">
          <cell r="B287" t="str">
            <v xml:space="preserve">   u najmanjoj kvaliteti GEWISS</v>
          </cell>
        </row>
        <row r="289">
          <cell r="B289" t="str">
            <v>Ponuđen proizvod:--------------------------------</v>
          </cell>
        </row>
        <row r="291">
          <cell r="A291" t="str">
            <v>2.4.130.</v>
          </cell>
          <cell r="B291" t="str">
            <v xml:space="preserve"> - OG razvodna kutija s uvodnicama za</v>
          </cell>
          <cell r="C291" t="str">
            <v>kom</v>
          </cell>
          <cell r="D291">
            <v>47</v>
          </cell>
          <cell r="E291">
            <v>17.5</v>
          </cell>
          <cell r="F291">
            <v>822.5</v>
          </cell>
        </row>
        <row r="292">
          <cell r="B292" t="str">
            <v xml:space="preserve">   prihvat kaoflex cijevi i kabela</v>
          </cell>
        </row>
        <row r="294">
          <cell r="A294" t="str">
            <v>2.4.140.</v>
          </cell>
          <cell r="B294" t="str">
            <v xml:space="preserve"> - n/žb senzor pokreta 10 A, 230 V u</v>
          </cell>
          <cell r="C294" t="str">
            <v>kom</v>
          </cell>
          <cell r="D294">
            <v>1</v>
          </cell>
        </row>
        <row r="295">
          <cell r="B295" t="str">
            <v xml:space="preserve">   boji koju odredi projektant interijera</v>
          </cell>
        </row>
        <row r="297">
          <cell r="A297" t="str">
            <v>2.4.150.</v>
          </cell>
          <cell r="B297" t="str">
            <v xml:space="preserve"> - sonda luxomata 10 A, 230 V </v>
          </cell>
          <cell r="C297" t="str">
            <v>kom</v>
          </cell>
          <cell r="D297">
            <v>1</v>
          </cell>
        </row>
        <row r="299">
          <cell r="A299" t="str">
            <v>2.4.160.</v>
          </cell>
          <cell r="B299" t="str">
            <v xml:space="preserve"> - krajnji sklopka XC 10 A, 230 V</v>
          </cell>
          <cell r="C299" t="str">
            <v>kom</v>
          </cell>
          <cell r="D299">
            <v>1</v>
          </cell>
        </row>
        <row r="300">
          <cell r="B300" t="str">
            <v xml:space="preserve">   ugrađen u dovratak rashladne komore</v>
          </cell>
        </row>
        <row r="302">
          <cell r="A302" t="str">
            <v>2.4.170.</v>
          </cell>
          <cell r="B302" t="str">
            <v xml:space="preserve"> - sitni i spojni materijal</v>
          </cell>
          <cell r="C302" t="str">
            <v>kom</v>
          </cell>
          <cell r="D302">
            <v>1</v>
          </cell>
        </row>
        <row r="304">
          <cell r="A304" t="str">
            <v>2.5.</v>
          </cell>
          <cell r="B304" t="str">
            <v xml:space="preserve">Dobava i postava slijedećih rasvjetnih </v>
          </cell>
        </row>
        <row r="305">
          <cell r="B305" t="str">
            <v>armatura:</v>
          </cell>
        </row>
        <row r="307">
          <cell r="A307" t="str">
            <v>2.5.10.</v>
          </cell>
          <cell r="B307" t="str">
            <v>Dobava i postava rasvjetne armature</v>
          </cell>
        </row>
        <row r="308">
          <cell r="B308" t="str">
            <v>kao  5LR 114 7 - 2VA6 2x26 W</v>
          </cell>
        </row>
        <row r="309">
          <cell r="B309" t="str">
            <v>proizvođača Elektrokovina-Siteco</v>
          </cell>
        </row>
        <row r="310">
          <cell r="B310" t="str">
            <v>komplet sa elektroničkim prigušnicama</v>
          </cell>
        </row>
        <row r="311">
          <cell r="B311" t="str">
            <v>kompaktne žarulje 26 W boje 840</v>
          </cell>
        </row>
        <row r="312">
          <cell r="B312" t="str">
            <v>staklom satiniranim samo u sredini i limenom</v>
          </cell>
        </row>
        <row r="313">
          <cell r="B313" t="str">
            <v>pločom za montažu u Armstrong strop</v>
          </cell>
          <cell r="C313" t="str">
            <v>kom</v>
          </cell>
          <cell r="D313">
            <v>13</v>
          </cell>
        </row>
        <row r="315">
          <cell r="B315" t="str">
            <v>Ponuđen proizvod:--------------------------------</v>
          </cell>
        </row>
        <row r="317">
          <cell r="A317" t="str">
            <v>2.5.20.</v>
          </cell>
          <cell r="B317" t="str">
            <v>Dobava i postava rasvjetne armature</v>
          </cell>
        </row>
        <row r="318">
          <cell r="B318" t="str">
            <v>kao  5LR 114 7 - 2VA6 2x26 W</v>
          </cell>
        </row>
        <row r="319">
          <cell r="B319" t="str">
            <v>proizvođača Elektrokovina-Siteco</v>
          </cell>
        </row>
        <row r="320">
          <cell r="B320" t="str">
            <v>komplet sa elektroničkim prigušnicama</v>
          </cell>
        </row>
        <row r="321">
          <cell r="B321" t="str">
            <v>kompaktne žarulje 26 W boje 840</v>
          </cell>
        </row>
        <row r="322">
          <cell r="B322" t="str">
            <v>staklom satiniranim samo u sredini i limenom</v>
          </cell>
        </row>
        <row r="323">
          <cell r="B323" t="str">
            <v>pločom za montažu u Armstrong strop</v>
          </cell>
        </row>
        <row r="324">
          <cell r="B324" t="str">
            <v>i AKU SETOM 26 W/2 sata.</v>
          </cell>
          <cell r="C324" t="str">
            <v>kom</v>
          </cell>
          <cell r="D324">
            <v>4</v>
          </cell>
        </row>
        <row r="326">
          <cell r="B326" t="str">
            <v>Ponuđen proizvod:--------------------------------</v>
          </cell>
        </row>
        <row r="328">
          <cell r="A328" t="str">
            <v>2.5.30.</v>
          </cell>
          <cell r="B328" t="str">
            <v>Dobava i postava rasvjetne armature</v>
          </cell>
        </row>
        <row r="329">
          <cell r="B329" t="str">
            <v>kao MONSUN 5LS 412 7 – 2R</v>
          </cell>
        </row>
        <row r="330">
          <cell r="B330" t="str">
            <v>proizvođača Elektrokovina-Siteco</v>
          </cell>
        </row>
        <row r="331">
          <cell r="B331" t="str">
            <v>komplet sa elektroničkim prigušnicama</v>
          </cell>
        </row>
        <row r="332">
          <cell r="B332" t="str">
            <v>i dvije fluorescentne cijevi 35W boje 840</v>
          </cell>
          <cell r="C332" t="str">
            <v>kom</v>
          </cell>
          <cell r="D332">
            <v>26</v>
          </cell>
        </row>
        <row r="334">
          <cell r="B334" t="str">
            <v>Ponuđen proizvod:--------------------------------</v>
          </cell>
        </row>
        <row r="336">
          <cell r="A336" t="str">
            <v>2.5.40.</v>
          </cell>
          <cell r="B336" t="str">
            <v>Dobava i postava rasvjetne armature</v>
          </cell>
        </row>
        <row r="337">
          <cell r="B337" t="str">
            <v>kao MONSUN 5LS 412 7 – 2Y</v>
          </cell>
        </row>
        <row r="338">
          <cell r="B338" t="str">
            <v>proizvođača Elektrokovina-Siteco</v>
          </cell>
        </row>
        <row r="339">
          <cell r="B339" t="str">
            <v>komplet sa elektroničkim prigušnicama</v>
          </cell>
        </row>
        <row r="340">
          <cell r="B340" t="str">
            <v>i dvije fluorescentne cijevi 24W boje 840</v>
          </cell>
          <cell r="C340" t="str">
            <v>kom</v>
          </cell>
          <cell r="D340">
            <v>5</v>
          </cell>
        </row>
        <row r="342">
          <cell r="B342" t="str">
            <v>Ponuđen proizvod:--------------------------------</v>
          </cell>
        </row>
        <row r="343">
          <cell r="A343" t="str">
            <v>2.5.50.</v>
          </cell>
          <cell r="B343" t="str">
            <v>Dobava i postava rasvjetne armature</v>
          </cell>
        </row>
        <row r="344">
          <cell r="B344" t="str">
            <v>kao Siluette 5MJ211 7 – 1H</v>
          </cell>
        </row>
        <row r="345">
          <cell r="B345" t="str">
            <v>proizvođača Elektrokovina-Siteco</v>
          </cell>
        </row>
        <row r="346">
          <cell r="B346" t="str">
            <v>komplet sa elektroničkom prigušnicom</v>
          </cell>
        </row>
        <row r="347">
          <cell r="B347" t="str">
            <v>i fluorescentnom cijevi 54W boje 840</v>
          </cell>
          <cell r="C347" t="str">
            <v>kom</v>
          </cell>
          <cell r="D347">
            <v>19</v>
          </cell>
        </row>
        <row r="349">
          <cell r="B349" t="str">
            <v>Ponuđen proizvod:--------------------------------</v>
          </cell>
        </row>
        <row r="351">
          <cell r="A351" t="str">
            <v>2.5.60.</v>
          </cell>
          <cell r="B351" t="str">
            <v>Dobava i postava rasvjetne armature</v>
          </cell>
        </row>
        <row r="352">
          <cell r="B352" t="str">
            <v>kao Siluette 5MJ211 7 – 1H</v>
          </cell>
        </row>
        <row r="353">
          <cell r="B353" t="str">
            <v>proizvođača Elektrokovina-Siteco</v>
          </cell>
        </row>
        <row r="354">
          <cell r="B354" t="str">
            <v>komplet sa elektroničkom prigušnicom,</v>
          </cell>
        </row>
        <row r="355">
          <cell r="B355" t="str">
            <v>fluorescentnom cijevi 54W boje 840</v>
          </cell>
        </row>
        <row r="356">
          <cell r="B356" t="str">
            <v>i AKU SETOM 54 W/2 sata.</v>
          </cell>
          <cell r="C356" t="str">
            <v>kom</v>
          </cell>
          <cell r="D356">
            <v>9</v>
          </cell>
        </row>
        <row r="358">
          <cell r="B358" t="str">
            <v>Ponuđen proizvod:--------------------------------</v>
          </cell>
        </row>
        <row r="360">
          <cell r="A360" t="str">
            <v>2.5.70.</v>
          </cell>
          <cell r="B360" t="str">
            <v>Dobava i postava rasvjetne armature</v>
          </cell>
        </row>
        <row r="361">
          <cell r="B361" t="str">
            <v>kao Siluette 5MJ211 7 – 1B</v>
          </cell>
        </row>
        <row r="362">
          <cell r="B362" t="str">
            <v>proizvođača Elektrokovina-Siteco</v>
          </cell>
        </row>
        <row r="363">
          <cell r="B363" t="str">
            <v>komplet sa elektroničkom prigušnicom</v>
          </cell>
        </row>
        <row r="364">
          <cell r="B364" t="str">
            <v>i fluorescentnom cijevi 24W boje 840</v>
          </cell>
          <cell r="C364" t="str">
            <v>kom</v>
          </cell>
          <cell r="D364">
            <v>4</v>
          </cell>
        </row>
        <row r="366">
          <cell r="B366" t="str">
            <v>Ponuđen proizvod:--------------------------------</v>
          </cell>
        </row>
        <row r="368">
          <cell r="A368" t="str">
            <v>2.5.80.</v>
          </cell>
          <cell r="B368" t="str">
            <v xml:space="preserve">Dobava i postava ugradne halogene </v>
          </cell>
        </row>
        <row r="369">
          <cell r="B369" t="str">
            <v xml:space="preserve">svjetiljke promjera 50 mm tip kao </v>
          </cell>
        </row>
        <row r="370">
          <cell r="B370" t="str">
            <v>CYCLO 50 proizvođača WEVER&amp;DUCRE</v>
          </cell>
        </row>
        <row r="371">
          <cell r="B371" t="str">
            <v>komplet sa žaruljom decostar titan 50W i</v>
          </cell>
        </row>
        <row r="372">
          <cell r="B372" t="str">
            <v>elektroničkim transformatorom HTM 70VA,</v>
          </cell>
        </row>
        <row r="373">
          <cell r="B373" t="str">
            <v>230/12V.</v>
          </cell>
          <cell r="C373" t="str">
            <v>kom</v>
          </cell>
          <cell r="D373">
            <v>5</v>
          </cell>
        </row>
        <row r="375">
          <cell r="B375" t="str">
            <v>Ponuđen proizvod:--------------------------------</v>
          </cell>
        </row>
        <row r="377">
          <cell r="A377" t="str">
            <v>2.5.90.</v>
          </cell>
          <cell r="B377" t="str">
            <v xml:space="preserve">Dobava i postava rasvjetne armature </v>
          </cell>
        </row>
        <row r="378">
          <cell r="B378" t="str">
            <v>protupanične rasvjete IP 44  8 W sa</v>
          </cell>
        </row>
        <row r="379">
          <cell r="B379" t="str">
            <v xml:space="preserve">sa naljepnicama IZLAZ </v>
          </cell>
        </row>
        <row r="380">
          <cell r="B380" t="str">
            <v>sa nosačem za montažu u spušteni strop</v>
          </cell>
        </row>
        <row r="381">
          <cell r="B381" t="str">
            <v>Amatura mora imati autonomiju</v>
          </cell>
        </row>
        <row r="382">
          <cell r="B382" t="str">
            <v>najmanje 2 sata u slučaju nestanka napona</v>
          </cell>
        </row>
        <row r="383">
          <cell r="B383" t="str">
            <v>Piktogram mora stajati okomito u odnosu</v>
          </cell>
        </row>
        <row r="384">
          <cell r="B384" t="str">
            <v xml:space="preserve"> na strop</v>
          </cell>
          <cell r="C384" t="str">
            <v>kom</v>
          </cell>
          <cell r="D384">
            <v>13</v>
          </cell>
        </row>
        <row r="386">
          <cell r="B386" t="str">
            <v>Ponuđen proizvod:--------------------------------</v>
          </cell>
        </row>
        <row r="388">
          <cell r="A388" t="str">
            <v>2.5.100.</v>
          </cell>
          <cell r="B388" t="str">
            <v>Dobava i postava rasvjetne armature</v>
          </cell>
        </row>
        <row r="389">
          <cell r="B389" t="str">
            <v>vanjske rasvjete kao 5NA750E1MT21</v>
          </cell>
        </row>
        <row r="390">
          <cell r="B390" t="str">
            <v>proizvođača Elektrokovina-Siteco</v>
          </cell>
        </row>
        <row r="391">
          <cell r="B391" t="str">
            <v>komplet sa žaruljom 1xMT/C 70W,</v>
          </cell>
        </row>
        <row r="392">
          <cell r="B392" t="str">
            <v>zidnim nosačem 5N975801XW21,</v>
          </cell>
        </row>
        <row r="393">
          <cell r="B393" t="str">
            <v>predspojnom spravom te sitnim i spojnim</v>
          </cell>
        </row>
        <row r="394">
          <cell r="B394" t="str">
            <v>materijalom</v>
          </cell>
          <cell r="C394" t="str">
            <v>kom</v>
          </cell>
          <cell r="D394">
            <v>7</v>
          </cell>
        </row>
        <row r="396">
          <cell r="B396" t="str">
            <v>Ponuđen proizvod:--------------------------------</v>
          </cell>
        </row>
        <row r="401">
          <cell r="B401" t="str">
            <v>Dobava i postava kabela PP-Y (NYM-J)pod</v>
          </cell>
        </row>
        <row r="402">
          <cell r="B402" t="str">
            <v>žbuku u PVC rebrastu cijev, iznad spuštenog</v>
          </cell>
        </row>
        <row r="403">
          <cell r="B403" t="str">
            <v>stropa u PNK kanale i kaoflex cijevi, za</v>
          </cell>
        </row>
        <row r="404">
          <cell r="B404" t="str">
            <v xml:space="preserve">izradu izvoda za rasvjetu opskrbljenih </v>
          </cell>
        </row>
        <row r="405">
          <cell r="B405" t="str">
            <v>iz razdjelnika GR.</v>
          </cell>
        </row>
        <row r="407">
          <cell r="A407" t="str">
            <v>2.7.</v>
          </cell>
          <cell r="B407" t="str">
            <v>Izvedba izvoda za jednofazne priključnice</v>
          </cell>
        </row>
        <row r="408">
          <cell r="B408" t="str">
            <v>iz razdjelnika GR pomoću kabela NYY-J</v>
          </cell>
        </row>
        <row r="409">
          <cell r="B409" t="str">
            <v>položenog u PVC cijevi pod žbuku, u tlačne</v>
          </cell>
        </row>
        <row r="410">
          <cell r="B410" t="str">
            <v>PVC cijevi u betonskom podu kuhinje i</v>
          </cell>
        </row>
        <row r="411">
          <cell r="B411" t="str">
            <v xml:space="preserve">pomoćnih prostorija, iznad spuštenog </v>
          </cell>
        </row>
        <row r="412">
          <cell r="B412" t="str">
            <v>stropa u PNK kanale i kaoflex cijevi.</v>
          </cell>
        </row>
        <row r="413">
          <cell r="B413" t="str">
            <v>Uz sav rad i slijedeći materijal:</v>
          </cell>
        </row>
        <row r="414">
          <cell r="A414" t="str">
            <v>2.7.10.</v>
          </cell>
          <cell r="B414" t="str">
            <v xml:space="preserve"> - kabel NYY-J 3x2.5 mm2</v>
          </cell>
          <cell r="C414" t="str">
            <v>m</v>
          </cell>
          <cell r="D414">
            <v>358</v>
          </cell>
          <cell r="E414">
            <v>6</v>
          </cell>
          <cell r="F414">
            <v>2148</v>
          </cell>
        </row>
        <row r="415">
          <cell r="A415" t="str">
            <v>2.7.20.</v>
          </cell>
          <cell r="B415" t="str">
            <v xml:space="preserve"> - OG razvodna kutija s uvodnicama</v>
          </cell>
          <cell r="C415" t="str">
            <v>kom</v>
          </cell>
          <cell r="D415">
            <v>4</v>
          </cell>
          <cell r="E415">
            <v>17.5</v>
          </cell>
          <cell r="F415">
            <v>70</v>
          </cell>
        </row>
        <row r="416">
          <cell r="B416" t="str">
            <v xml:space="preserve">   za cjev</v>
          </cell>
          <cell r="F416">
            <v>0</v>
          </cell>
        </row>
        <row r="417">
          <cell r="A417" t="str">
            <v>2.7.30.</v>
          </cell>
          <cell r="B417" t="str">
            <v xml:space="preserve"> - tlačna samogasiva (ticino) PVC </v>
          </cell>
          <cell r="C417" t="str">
            <v>m</v>
          </cell>
          <cell r="D417">
            <v>118</v>
          </cell>
          <cell r="E417">
            <v>5</v>
          </cell>
          <cell r="F417">
            <v>590</v>
          </cell>
        </row>
        <row r="418">
          <cell r="B418" t="str">
            <v xml:space="preserve">   cijev CS 20</v>
          </cell>
        </row>
        <row r="419">
          <cell r="A419" t="str">
            <v>2.7.40.</v>
          </cell>
          <cell r="B419" t="str">
            <v xml:space="preserve"> - jednofazna shuko OG priključnica 16A, </v>
          </cell>
        </row>
        <row r="420">
          <cell r="B420" t="str">
            <v xml:space="preserve">   230V, za montažu pod žbuku</v>
          </cell>
          <cell r="C420" t="str">
            <v>kom</v>
          </cell>
          <cell r="D420">
            <v>15</v>
          </cell>
        </row>
        <row r="421">
          <cell r="B421" t="str">
            <v xml:space="preserve">   u najmanjoj kvaliteti GEWISS</v>
          </cell>
        </row>
        <row r="423">
          <cell r="B423" t="str">
            <v>Ponuđen proizvod:--------------------------------</v>
          </cell>
        </row>
        <row r="425">
          <cell r="A425" t="str">
            <v>2.7.50.</v>
          </cell>
          <cell r="B425" t="str">
            <v xml:space="preserve"> - jednofazna shuko p/ž priključnica 16A, </v>
          </cell>
        </row>
        <row r="426">
          <cell r="B426" t="str">
            <v xml:space="preserve">   230V, u boji koju odredi arhitekt</v>
          </cell>
        </row>
        <row r="427">
          <cell r="B427" t="str">
            <v xml:space="preserve">   interijera u najmanjoj kvaliteti</v>
          </cell>
        </row>
        <row r="428">
          <cell r="B428" t="str">
            <v xml:space="preserve">   GEWISS</v>
          </cell>
          <cell r="C428" t="str">
            <v>kom</v>
          </cell>
          <cell r="D428">
            <v>5</v>
          </cell>
        </row>
        <row r="430">
          <cell r="B430" t="str">
            <v>Ponuđen proizvod:--------------------------------</v>
          </cell>
        </row>
        <row r="432">
          <cell r="A432" t="str">
            <v>2.8.</v>
          </cell>
          <cell r="B432" t="str">
            <v>Izvedba izvoda za trofazne priključnice</v>
          </cell>
        </row>
        <row r="433">
          <cell r="B433" t="str">
            <v>iz razdjelnika GR pomoću kabela NYY-J</v>
          </cell>
        </row>
        <row r="434">
          <cell r="B434" t="str">
            <v>položenog u PVC cijevi pod žbuku, u tlačne</v>
          </cell>
        </row>
        <row r="435">
          <cell r="B435" t="str">
            <v>PVC cijevi u betonskom podu kuhinje i</v>
          </cell>
        </row>
        <row r="436">
          <cell r="B436" t="str">
            <v xml:space="preserve">pomoćnih prostorija, iznad spuštenog </v>
          </cell>
        </row>
        <row r="437">
          <cell r="B437" t="str">
            <v>stropa u PNK kanale i kaoflex cijevi.</v>
          </cell>
        </row>
        <row r="438">
          <cell r="B438" t="str">
            <v>Uz sav rad i slijedeći materijal:</v>
          </cell>
        </row>
        <row r="439">
          <cell r="A439" t="str">
            <v>2.8.10.</v>
          </cell>
          <cell r="B439" t="str">
            <v xml:space="preserve"> - kabel NYY-J 5x2.5 mm2</v>
          </cell>
          <cell r="C439" t="str">
            <v>m</v>
          </cell>
          <cell r="D439">
            <v>33</v>
          </cell>
          <cell r="E439">
            <v>9</v>
          </cell>
          <cell r="F439">
            <v>297</v>
          </cell>
        </row>
        <row r="440">
          <cell r="A440" t="str">
            <v>2.8.20.</v>
          </cell>
          <cell r="B440" t="str">
            <v xml:space="preserve"> - kabel NYY-J 5x4 mm2</v>
          </cell>
          <cell r="C440" t="str">
            <v>m</v>
          </cell>
          <cell r="D440">
            <v>24</v>
          </cell>
          <cell r="E440">
            <v>12</v>
          </cell>
          <cell r="F440">
            <v>288</v>
          </cell>
        </row>
        <row r="441">
          <cell r="A441" t="str">
            <v>2.8.30.</v>
          </cell>
          <cell r="B441" t="str">
            <v xml:space="preserve"> - tlačna samogasiva (ticino) PVC </v>
          </cell>
          <cell r="C441" t="str">
            <v>m</v>
          </cell>
          <cell r="D441">
            <v>16</v>
          </cell>
          <cell r="E441">
            <v>7</v>
          </cell>
          <cell r="F441">
            <v>112</v>
          </cell>
        </row>
        <row r="442">
          <cell r="B442" t="str">
            <v xml:space="preserve">   cijev CS 25</v>
          </cell>
        </row>
        <row r="443">
          <cell r="A443" t="str">
            <v>2.8.40.</v>
          </cell>
          <cell r="B443" t="str">
            <v xml:space="preserve"> - trofazna shuko OG priključnica 16A, </v>
          </cell>
        </row>
        <row r="444">
          <cell r="B444" t="str">
            <v xml:space="preserve">   400V, za montažu pod žbuku</v>
          </cell>
          <cell r="C444" t="str">
            <v>kom</v>
          </cell>
          <cell r="D444">
            <v>1</v>
          </cell>
        </row>
        <row r="446">
          <cell r="A446" t="str">
            <v>2.8.50.</v>
          </cell>
          <cell r="B446" t="str">
            <v xml:space="preserve"> - trofazna shuko OG priključnica 32A, </v>
          </cell>
        </row>
        <row r="447">
          <cell r="B447" t="str">
            <v xml:space="preserve">   400V, industrijske izvedbe za montažu</v>
          </cell>
          <cell r="C447" t="str">
            <v>kom</v>
          </cell>
          <cell r="D447">
            <v>1</v>
          </cell>
        </row>
        <row r="448">
          <cell r="B448" t="str">
            <v>na zid, komplet sa utikačem</v>
          </cell>
        </row>
        <row r="450">
          <cell r="A450" t="str">
            <v>2.9.</v>
          </cell>
          <cell r="B450" t="str">
            <v>Izvedba izvoda za fiksne priključke</v>
          </cell>
        </row>
        <row r="451">
          <cell r="B451" t="str">
            <v>iz razdjelnika GR pomoću kabela NYY-J</v>
          </cell>
        </row>
        <row r="452">
          <cell r="B452" t="str">
            <v>položenog u PVC cijevi pod žbuku, u tlačne</v>
          </cell>
        </row>
        <row r="453">
          <cell r="B453" t="str">
            <v>PVC cijevi u betonskom podu kuhinje i</v>
          </cell>
        </row>
        <row r="454">
          <cell r="B454" t="str">
            <v xml:space="preserve">pomoćnih prostorija, iznad spuštenog </v>
          </cell>
        </row>
        <row r="455">
          <cell r="B455" t="str">
            <v>stropa u PNK kanale i kaoflex cijevi.</v>
          </cell>
        </row>
        <row r="456">
          <cell r="B456" t="str">
            <v>Uz sav rad i slijedeći materijal:</v>
          </cell>
        </row>
        <row r="457">
          <cell r="A457" t="str">
            <v>2.9.10.</v>
          </cell>
          <cell r="B457" t="str">
            <v xml:space="preserve"> - kabel NYY-J 3x1.5 mm2</v>
          </cell>
          <cell r="C457" t="str">
            <v>m</v>
          </cell>
          <cell r="D457">
            <v>52</v>
          </cell>
          <cell r="E457">
            <v>5</v>
          </cell>
          <cell r="F457">
            <v>260</v>
          </cell>
        </row>
        <row r="458">
          <cell r="A458" t="str">
            <v>2.9.20.</v>
          </cell>
          <cell r="B458" t="str">
            <v xml:space="preserve"> - kabel NYY-J 3x2.5 mm2</v>
          </cell>
          <cell r="C458" t="str">
            <v>m</v>
          </cell>
          <cell r="D458">
            <v>576</v>
          </cell>
          <cell r="E458">
            <v>6</v>
          </cell>
          <cell r="F458">
            <v>3456</v>
          </cell>
        </row>
        <row r="459">
          <cell r="A459" t="str">
            <v>2.9.30.</v>
          </cell>
          <cell r="B459" t="str">
            <v xml:space="preserve"> - kabel NYY-J 5x2.5 mm2</v>
          </cell>
          <cell r="C459" t="str">
            <v>m</v>
          </cell>
          <cell r="D459">
            <v>162</v>
          </cell>
          <cell r="E459">
            <v>9</v>
          </cell>
          <cell r="F459">
            <v>1458</v>
          </cell>
        </row>
        <row r="460">
          <cell r="A460" t="str">
            <v>2.9.40.</v>
          </cell>
          <cell r="B460" t="str">
            <v xml:space="preserve"> - kabel NYY-J 5x6 mm2</v>
          </cell>
          <cell r="C460" t="str">
            <v>m</v>
          </cell>
          <cell r="D460">
            <v>33</v>
          </cell>
          <cell r="E460">
            <v>15</v>
          </cell>
          <cell r="F460">
            <v>495</v>
          </cell>
        </row>
        <row r="461">
          <cell r="A461" t="str">
            <v>2.9.50.</v>
          </cell>
          <cell r="B461" t="str">
            <v xml:space="preserve"> - motorska zaštitna sklopka 400V BE5-1,6</v>
          </cell>
          <cell r="C461" t="str">
            <v>kom</v>
          </cell>
          <cell r="D461">
            <v>1</v>
          </cell>
        </row>
        <row r="462">
          <cell r="B462" t="str">
            <v xml:space="preserve">   kat broj BE501600 Schrack</v>
          </cell>
        </row>
        <row r="464">
          <cell r="B464" t="str">
            <v>Ponuđen proizvod:--------------------------------</v>
          </cell>
        </row>
        <row r="466">
          <cell r="A466" t="str">
            <v>2.9.60.</v>
          </cell>
          <cell r="B466" t="str">
            <v xml:space="preserve"> - motorska zaštitna sklopka 400V BE5-4</v>
          </cell>
          <cell r="C466" t="str">
            <v>kom</v>
          </cell>
          <cell r="D466">
            <v>1</v>
          </cell>
        </row>
        <row r="467">
          <cell r="B467" t="str">
            <v xml:space="preserve">   kat broj BE504000 Schrack</v>
          </cell>
        </row>
        <row r="469">
          <cell r="B469" t="str">
            <v>Ponuđen proizvod:--------------------------------</v>
          </cell>
        </row>
        <row r="471">
          <cell r="A471" t="str">
            <v>2.9.70.</v>
          </cell>
          <cell r="B471" t="str">
            <v xml:space="preserve"> - motorska zaštitna sklopka 400V,</v>
          </cell>
        </row>
        <row r="472">
          <cell r="B472" t="str">
            <v xml:space="preserve">  BE5-10 kat broj BE510000 Schrack</v>
          </cell>
          <cell r="C472" t="str">
            <v>kom</v>
          </cell>
          <cell r="D472">
            <v>1</v>
          </cell>
        </row>
        <row r="474">
          <cell r="B474" t="str">
            <v>Ponuđen proizvod:--------------------------------</v>
          </cell>
        </row>
        <row r="476">
          <cell r="A476" t="str">
            <v>2.9.80.</v>
          </cell>
          <cell r="B476" t="str">
            <v xml:space="preserve"> - tlačna samogasiva (ticino) PVC </v>
          </cell>
          <cell r="C476" t="str">
            <v>m</v>
          </cell>
          <cell r="D476">
            <v>234</v>
          </cell>
          <cell r="E476">
            <v>5</v>
          </cell>
          <cell r="F476">
            <v>1170</v>
          </cell>
        </row>
        <row r="477">
          <cell r="B477" t="str">
            <v xml:space="preserve">   cijev CS 20</v>
          </cell>
        </row>
        <row r="478">
          <cell r="A478" t="str">
            <v>2.9.90.</v>
          </cell>
          <cell r="B478" t="str">
            <v xml:space="preserve"> - tlačna samogasiva (ticino) PVC </v>
          </cell>
          <cell r="C478" t="str">
            <v>m</v>
          </cell>
          <cell r="D478">
            <v>65</v>
          </cell>
          <cell r="E478">
            <v>6</v>
          </cell>
          <cell r="F478">
            <v>390</v>
          </cell>
        </row>
        <row r="479">
          <cell r="B479" t="str">
            <v xml:space="preserve">   cijev CS 25</v>
          </cell>
        </row>
        <row r="480">
          <cell r="A480" t="str">
            <v>2.9.100.</v>
          </cell>
          <cell r="B480" t="str">
            <v xml:space="preserve"> - tlačna samogasiva (ticino) PVC </v>
          </cell>
        </row>
        <row r="481">
          <cell r="B481" t="str">
            <v xml:space="preserve">   cijev CS 32</v>
          </cell>
          <cell r="C481" t="str">
            <v>m</v>
          </cell>
          <cell r="D481">
            <v>30</v>
          </cell>
          <cell r="E481">
            <v>7.5</v>
          </cell>
          <cell r="F481">
            <v>225</v>
          </cell>
        </row>
        <row r="482">
          <cell r="A482" t="str">
            <v>2.9.110.</v>
          </cell>
          <cell r="B482" t="str">
            <v>Sitni i spojni materijal</v>
          </cell>
          <cell r="C482" t="str">
            <v>kom</v>
          </cell>
          <cell r="D482">
            <v>1</v>
          </cell>
          <cell r="F482">
            <v>5</v>
          </cell>
        </row>
        <row r="485">
          <cell r="A485" t="str">
            <v>2.10.</v>
          </cell>
          <cell r="B485" t="str">
            <v>Izvedba izvoda za opskrbu strojarske opreme</v>
          </cell>
        </row>
        <row r="486">
          <cell r="B486" t="str">
            <v>koja se opskrbljuje iz razdjelnika GR</v>
          </cell>
        </row>
        <row r="487">
          <cell r="B487" t="str">
            <v>pomoću  kabela NYY-J  i YSLCY</v>
          </cell>
        </row>
        <row r="488">
          <cell r="B488" t="str">
            <v>položenog djelomično u PVC cijevi pod</v>
          </cell>
        </row>
        <row r="489">
          <cell r="B489" t="str">
            <v xml:space="preserve">žbuku, djelomično na PNK iznad spuštenog </v>
          </cell>
        </row>
        <row r="490">
          <cell r="B490" t="str">
            <v>stropa i djelomično u kaoflex cijevi iznad</v>
          </cell>
        </row>
        <row r="491">
          <cell r="B491" t="str">
            <v>spuštenog stropa. Uz slijedeći rad i materijal:</v>
          </cell>
        </row>
        <row r="492">
          <cell r="A492" t="str">
            <v>2.10.10.</v>
          </cell>
          <cell r="B492" t="str">
            <v xml:space="preserve"> - kabel NYY-J 2x1,5 mm2</v>
          </cell>
          <cell r="C492" t="str">
            <v>m</v>
          </cell>
          <cell r="D492">
            <v>231</v>
          </cell>
          <cell r="E492">
            <v>5</v>
          </cell>
          <cell r="F492">
            <v>1155</v>
          </cell>
        </row>
        <row r="493">
          <cell r="A493" t="str">
            <v>2.10.20.</v>
          </cell>
          <cell r="B493" t="str">
            <v xml:space="preserve"> - kabel NYY-J 3x1,5 mm2</v>
          </cell>
          <cell r="C493" t="str">
            <v>m</v>
          </cell>
          <cell r="D493">
            <v>169</v>
          </cell>
          <cell r="E493">
            <v>5</v>
          </cell>
          <cell r="F493">
            <v>845</v>
          </cell>
        </row>
        <row r="494">
          <cell r="A494" t="str">
            <v>2.10.30.</v>
          </cell>
          <cell r="B494" t="str">
            <v xml:space="preserve"> - kabel YSLCY 2x1,5 mm2</v>
          </cell>
          <cell r="C494" t="str">
            <v>m</v>
          </cell>
          <cell r="D494">
            <v>238</v>
          </cell>
          <cell r="E494">
            <v>5</v>
          </cell>
          <cell r="F494">
            <v>1190</v>
          </cell>
        </row>
        <row r="495">
          <cell r="A495" t="str">
            <v>2.10.40.</v>
          </cell>
          <cell r="B495" t="str">
            <v xml:space="preserve"> - kabel YSLCY 5x2,5 mm2</v>
          </cell>
          <cell r="C495" t="str">
            <v>m</v>
          </cell>
          <cell r="D495">
            <v>198</v>
          </cell>
          <cell r="E495">
            <v>9</v>
          </cell>
          <cell r="F495">
            <v>1782</v>
          </cell>
        </row>
        <row r="496">
          <cell r="A496" t="str">
            <v>2.10.50.</v>
          </cell>
          <cell r="B496" t="str">
            <v xml:space="preserve"> - kabel NHXH FE180/E90 7x1,5 mm2</v>
          </cell>
          <cell r="C496" t="str">
            <v>m</v>
          </cell>
          <cell r="D496">
            <v>105</v>
          </cell>
          <cell r="E496">
            <v>17.5</v>
          </cell>
          <cell r="F496">
            <v>1837.5</v>
          </cell>
        </row>
        <row r="497">
          <cell r="A497" t="str">
            <v>2.10.60.</v>
          </cell>
          <cell r="B497" t="str">
            <v xml:space="preserve"> - kaoflex PVC cijev CS 20</v>
          </cell>
          <cell r="C497" t="str">
            <v>m</v>
          </cell>
          <cell r="D497">
            <v>186</v>
          </cell>
          <cell r="E497">
            <v>5</v>
          </cell>
          <cell r="F497">
            <v>930</v>
          </cell>
        </row>
        <row r="498">
          <cell r="A498" t="str">
            <v>2.10.70.</v>
          </cell>
          <cell r="B498" t="str">
            <v xml:space="preserve"> - krilna sklopka 230V, SWT, Systemair </v>
          </cell>
          <cell r="C498" t="str">
            <v>kom</v>
          </cell>
          <cell r="D498">
            <v>3</v>
          </cell>
        </row>
        <row r="499">
          <cell r="A499" t="str">
            <v>2.10.80.</v>
          </cell>
          <cell r="B499" t="str">
            <v xml:space="preserve"> - OG razvodna kutija s uvodnicama za</v>
          </cell>
        </row>
        <row r="500">
          <cell r="B500" t="str">
            <v xml:space="preserve">   kaoflex cijev</v>
          </cell>
          <cell r="C500" t="str">
            <v>kom</v>
          </cell>
          <cell r="D500">
            <v>10</v>
          </cell>
          <cell r="E500">
            <v>17.5</v>
          </cell>
          <cell r="F500">
            <v>175</v>
          </cell>
        </row>
        <row r="503">
          <cell r="A503" t="str">
            <v>2.11.</v>
          </cell>
          <cell r="B503" t="str">
            <v xml:space="preserve">Izrada novog razdjelnika  Rcaffe bar s </v>
          </cell>
        </row>
        <row r="504">
          <cell r="B504" t="str">
            <v>dobavom i ugradnjom slijedećeg materijala:</v>
          </cell>
        </row>
        <row r="505">
          <cell r="A505" t="str">
            <v>2.11.10.</v>
          </cell>
          <cell r="B505" t="str">
            <v xml:space="preserve"> - PVC ugradni ormarić 800x700 mm</v>
          </cell>
        </row>
        <row r="506">
          <cell r="B506" t="str">
            <v xml:space="preserve">   opremljen vratima, bravicom s ključem</v>
          </cell>
        </row>
        <row r="507">
          <cell r="B507" t="str">
            <v xml:space="preserve">   i temeljnom pločom </v>
          </cell>
          <cell r="C507" t="str">
            <v>kom</v>
          </cell>
          <cell r="D507">
            <v>3</v>
          </cell>
        </row>
        <row r="508">
          <cell r="A508" t="str">
            <v>2.11.20.</v>
          </cell>
          <cell r="B508" t="str">
            <v xml:space="preserve"> -  prekidač MC1B-A40, 25 kA, </v>
          </cell>
          <cell r="C508" t="str">
            <v>kom</v>
          </cell>
          <cell r="D508">
            <v>1</v>
          </cell>
        </row>
        <row r="509">
          <cell r="A509" t="str">
            <v>2.11.30.</v>
          </cell>
          <cell r="B509" t="str">
            <v xml:space="preserve"> - zaštitni uređaj diferencijalne struje</v>
          </cell>
        </row>
        <row r="510">
          <cell r="B510" t="str">
            <v xml:space="preserve">   FI 40/4p/0,3 A</v>
          </cell>
          <cell r="C510" t="str">
            <v>kom</v>
          </cell>
          <cell r="D510">
            <v>2</v>
          </cell>
        </row>
        <row r="511">
          <cell r="A511" t="str">
            <v>2.11.40.</v>
          </cell>
          <cell r="B511" t="str">
            <v xml:space="preserve"> - kombinirani dvopolni zaštitni prekidač </v>
          </cell>
        </row>
        <row r="512">
          <cell r="B512" t="str">
            <v xml:space="preserve">   LS-FI C16A/0,03A</v>
          </cell>
          <cell r="C512" t="str">
            <v>kom</v>
          </cell>
          <cell r="D512">
            <v>9</v>
          </cell>
        </row>
        <row r="513">
          <cell r="A513" t="str">
            <v>2.11.50.</v>
          </cell>
          <cell r="B513" t="str">
            <v xml:space="preserve"> - jednopolni aut. osigurač 6 A, C karakt.</v>
          </cell>
          <cell r="C513" t="str">
            <v>kom</v>
          </cell>
          <cell r="D513">
            <v>4</v>
          </cell>
        </row>
        <row r="515">
          <cell r="A515" t="str">
            <v>2.11.60.</v>
          </cell>
          <cell r="B515" t="str">
            <v xml:space="preserve"> - jednopolni automatski osigurač 10 A</v>
          </cell>
        </row>
        <row r="516">
          <cell r="B516" t="str">
            <v xml:space="preserve">   C karakteristike</v>
          </cell>
          <cell r="C516" t="str">
            <v>kom</v>
          </cell>
          <cell r="D516">
            <v>8</v>
          </cell>
        </row>
        <row r="517">
          <cell r="A517" t="str">
            <v>2.11.70.</v>
          </cell>
          <cell r="B517" t="str">
            <v xml:space="preserve"> - jednopolni automatski osigurač 16 A</v>
          </cell>
        </row>
        <row r="518">
          <cell r="B518" t="str">
            <v xml:space="preserve">   C karakteristike</v>
          </cell>
          <cell r="C518" t="str">
            <v>kom</v>
          </cell>
          <cell r="D518">
            <v>8</v>
          </cell>
        </row>
        <row r="519">
          <cell r="A519" t="str">
            <v>2.11.80.</v>
          </cell>
          <cell r="B519" t="str">
            <v xml:space="preserve"> - tropolni automatski osigurač 16 A</v>
          </cell>
        </row>
        <row r="520">
          <cell r="B520" t="str">
            <v xml:space="preserve">   C karakteristike</v>
          </cell>
          <cell r="C520" t="str">
            <v>kom</v>
          </cell>
          <cell r="D520">
            <v>1</v>
          </cell>
        </row>
        <row r="521">
          <cell r="A521" t="str">
            <v>2.11.90.</v>
          </cell>
          <cell r="B521" t="str">
            <v xml:space="preserve"> - ugradnja regulatora WHSE kojeg dobavlja</v>
          </cell>
        </row>
        <row r="522">
          <cell r="B522" t="str">
            <v xml:space="preserve">   izvođač strojarskih instalacija i od njega </v>
          </cell>
        </row>
        <row r="523">
          <cell r="B523" t="str">
            <v xml:space="preserve">   ga treba preuzeti</v>
          </cell>
          <cell r="C523" t="str">
            <v>kom</v>
          </cell>
          <cell r="D523">
            <v>1</v>
          </cell>
        </row>
        <row r="524">
          <cell r="A524" t="str">
            <v>2.11.100.</v>
          </cell>
          <cell r="B524" t="str">
            <v xml:space="preserve"> - ugradnja regulatora C3VM16 kojeg dobavlja</v>
          </cell>
        </row>
        <row r="525">
          <cell r="B525" t="str">
            <v xml:space="preserve">   izvođač strojarskih instalacija i od njega </v>
          </cell>
        </row>
        <row r="526">
          <cell r="B526" t="str">
            <v xml:space="preserve">   ga treba preuzeti</v>
          </cell>
          <cell r="C526" t="str">
            <v>kom</v>
          </cell>
          <cell r="D526">
            <v>1</v>
          </cell>
        </row>
        <row r="527">
          <cell r="A527" t="str">
            <v>2.11.110.</v>
          </cell>
          <cell r="B527" t="str">
            <v xml:space="preserve"> - bistabilni relej 16A, 230 V</v>
          </cell>
          <cell r="C527" t="str">
            <v>kom</v>
          </cell>
          <cell r="D527">
            <v>1</v>
          </cell>
        </row>
        <row r="528">
          <cell r="A528" t="str">
            <v>2.11.120.</v>
          </cell>
          <cell r="B528" t="str">
            <v xml:space="preserve"> - četveropolni sklopnik snage 400V, 10 A</v>
          </cell>
          <cell r="C528" t="str">
            <v>kom</v>
          </cell>
          <cell r="D528">
            <v>1</v>
          </cell>
        </row>
        <row r="529">
          <cell r="A529" t="str">
            <v>2.11.130.</v>
          </cell>
          <cell r="B529" t="str">
            <v xml:space="preserve"> - četveropolni sklopnik snage 400V, 16 A</v>
          </cell>
          <cell r="C529" t="str">
            <v>kom</v>
          </cell>
          <cell r="D529">
            <v>1</v>
          </cell>
        </row>
        <row r="530">
          <cell r="A530" t="str">
            <v>2.11.140.</v>
          </cell>
          <cell r="B530" t="str">
            <v xml:space="preserve"> - pomoćni sklopnik 230V s 4 preklopna</v>
          </cell>
        </row>
        <row r="531">
          <cell r="B531" t="str">
            <v xml:space="preserve">   kontakta</v>
          </cell>
          <cell r="C531" t="str">
            <v>kom</v>
          </cell>
          <cell r="D531">
            <v>1</v>
          </cell>
        </row>
        <row r="532">
          <cell r="A532" t="str">
            <v>2.11.150.</v>
          </cell>
          <cell r="B532" t="str">
            <v xml:space="preserve"> - pomoćni sklopnik 24V s 4 preklopna</v>
          </cell>
        </row>
        <row r="533">
          <cell r="B533" t="str">
            <v xml:space="preserve">   kontakta</v>
          </cell>
          <cell r="C533" t="str">
            <v>kom</v>
          </cell>
          <cell r="D533">
            <v>3</v>
          </cell>
        </row>
        <row r="534">
          <cell r="A534" t="str">
            <v>2.11.160.</v>
          </cell>
          <cell r="B534" t="str">
            <v xml:space="preserve"> - transformator 230/24V; 200VA</v>
          </cell>
          <cell r="C534" t="str">
            <v>kom</v>
          </cell>
          <cell r="D534">
            <v>1</v>
          </cell>
        </row>
        <row r="535">
          <cell r="A535" t="str">
            <v>2.11.170.</v>
          </cell>
          <cell r="B535" t="str">
            <v xml:space="preserve"> - grebenasta sklopka M10HZA1+002S+K6</v>
          </cell>
        </row>
        <row r="536">
          <cell r="B536" t="str">
            <v xml:space="preserve">   kataloški broj IN025120 za ugradnju u</v>
          </cell>
        </row>
        <row r="537">
          <cell r="B537" t="str">
            <v xml:space="preserve">   vrata razdjelnika, jednopolna i položajem</v>
          </cell>
        </row>
        <row r="538">
          <cell r="B538" t="str">
            <v xml:space="preserve">   0-1</v>
          </cell>
          <cell r="C538" t="str">
            <v>kom</v>
          </cell>
          <cell r="D538">
            <v>1</v>
          </cell>
        </row>
        <row r="539">
          <cell r="A539" t="str">
            <v>2.11.180.</v>
          </cell>
          <cell r="B539" t="str">
            <v xml:space="preserve"> - svjetiljka za ugradnju u vrata M22-L-G</v>
          </cell>
          <cell r="C539" t="str">
            <v>kom</v>
          </cell>
          <cell r="D539">
            <v>1</v>
          </cell>
        </row>
        <row r="540">
          <cell r="A540" t="str">
            <v>2.11.190.</v>
          </cell>
          <cell r="B540" t="str">
            <v xml:space="preserve"> - svjetiljka za ugradnju u vrata M22-L-R</v>
          </cell>
          <cell r="C540" t="str">
            <v>kom</v>
          </cell>
          <cell r="D540">
            <v>1</v>
          </cell>
        </row>
        <row r="541">
          <cell r="A541" t="str">
            <v>2.11.200.</v>
          </cell>
          <cell r="B541" t="str">
            <v>Redne stezaljke 16 mm2, bež</v>
          </cell>
          <cell r="C541" t="str">
            <v>kom</v>
          </cell>
          <cell r="D541">
            <v>3</v>
          </cell>
        </row>
        <row r="542">
          <cell r="A542" t="str">
            <v>2.11.210.</v>
          </cell>
          <cell r="B542" t="str">
            <v>Redne stezaljke 16 mm2, plava</v>
          </cell>
          <cell r="C542" t="str">
            <v>kom</v>
          </cell>
          <cell r="D542">
            <v>1</v>
          </cell>
        </row>
        <row r="543">
          <cell r="A543" t="str">
            <v>2.11.220.</v>
          </cell>
          <cell r="B543" t="str">
            <v>Redne stezaljke 16 mm2, žuto zelena</v>
          </cell>
          <cell r="C543" t="str">
            <v>kom</v>
          </cell>
          <cell r="D543">
            <v>1</v>
          </cell>
        </row>
        <row r="544">
          <cell r="A544" t="str">
            <v>2.11.230.</v>
          </cell>
          <cell r="B544" t="str">
            <v>Redne stezaljke 0,5-4 mm2, bež</v>
          </cell>
          <cell r="C544" t="str">
            <v>kom</v>
          </cell>
          <cell r="D544">
            <v>56</v>
          </cell>
        </row>
        <row r="545">
          <cell r="A545" t="str">
            <v>2.11.240.</v>
          </cell>
          <cell r="B545" t="str">
            <v>Redne stezaljke 0,5-4 mm2, plava</v>
          </cell>
          <cell r="C545" t="str">
            <v>kom</v>
          </cell>
          <cell r="D545">
            <v>31</v>
          </cell>
        </row>
        <row r="546">
          <cell r="A546" t="str">
            <v>2.11.250.</v>
          </cell>
          <cell r="B546" t="str">
            <v>Redne stezaljke 0,5-4 mm2, žuto-zelena</v>
          </cell>
          <cell r="C546" t="str">
            <v>kom</v>
          </cell>
          <cell r="D546">
            <v>31</v>
          </cell>
        </row>
        <row r="547">
          <cell r="A547" t="str">
            <v>2.11.260.</v>
          </cell>
          <cell r="B547" t="str">
            <v>Vijčana N i PE sabirnica 16mm2/0,5m</v>
          </cell>
          <cell r="C547" t="str">
            <v>kom</v>
          </cell>
          <cell r="D547">
            <v>4</v>
          </cell>
        </row>
        <row r="548">
          <cell r="A548" t="str">
            <v>2.11.270.</v>
          </cell>
          <cell r="B548" t="str">
            <v>Naljepnica oznake sustava zaštite koja</v>
          </cell>
        </row>
        <row r="549">
          <cell r="B549" t="str">
            <v>se montira na vrata razdjelnika</v>
          </cell>
          <cell r="C549" t="str">
            <v>kom</v>
          </cell>
          <cell r="D549">
            <v>1</v>
          </cell>
        </row>
        <row r="550">
          <cell r="A550" t="str">
            <v>2.11.280.</v>
          </cell>
          <cell r="B550" t="str">
            <v>Naljepnica oznake naziva razdjelnika</v>
          </cell>
        </row>
        <row r="551">
          <cell r="B551" t="str">
            <v>se montira na vrata razdjelnika</v>
          </cell>
          <cell r="C551" t="str">
            <v>kom</v>
          </cell>
          <cell r="D551">
            <v>1</v>
          </cell>
        </row>
        <row r="552">
          <cell r="A552" t="str">
            <v>2.11.290.</v>
          </cell>
          <cell r="B552" t="str">
            <v>Naljepnica oznake sukladnosti</v>
          </cell>
        </row>
        <row r="553">
          <cell r="B553" t="str">
            <v>se montira na vrata razdjelnika</v>
          </cell>
          <cell r="C553" t="str">
            <v>kom</v>
          </cell>
          <cell r="D553">
            <v>1</v>
          </cell>
        </row>
        <row r="554">
          <cell r="A554" t="str">
            <v>2.11.300.</v>
          </cell>
          <cell r="B554" t="str">
            <v>Pločica s oznakom tipa kabela i podacima</v>
          </cell>
        </row>
        <row r="555">
          <cell r="B555" t="str">
            <v>o kabelu i opis strujnog kruga</v>
          </cell>
          <cell r="C555" t="str">
            <v>kom</v>
          </cell>
          <cell r="D555">
            <v>48</v>
          </cell>
        </row>
        <row r="556">
          <cell r="A556" t="str">
            <v>2.11.310.</v>
          </cell>
          <cell r="B556" t="str">
            <v>Slovno-brojčana oznaka sklopa rednih</v>
          </cell>
        </row>
        <row r="557">
          <cell r="B557" t="str">
            <v>stezaljki</v>
          </cell>
          <cell r="C557" t="str">
            <v>kom</v>
          </cell>
          <cell r="D557">
            <v>5</v>
          </cell>
        </row>
        <row r="558">
          <cell r="A558" t="str">
            <v>2.11.320.</v>
          </cell>
          <cell r="B558" t="str">
            <v>Brojčana oznaka pojedinačne redne stezaljke</v>
          </cell>
        </row>
        <row r="559">
          <cell r="B559" t="str">
            <v>i slovna oznaka N i PE stezaljke</v>
          </cell>
          <cell r="C559" t="str">
            <v>kom</v>
          </cell>
          <cell r="D559">
            <v>118</v>
          </cell>
        </row>
        <row r="560">
          <cell r="A560" t="str">
            <v>2.11.330.</v>
          </cell>
          <cell r="B560" t="str">
            <v>Slovno-brojčana naljepnica oznake opreme</v>
          </cell>
        </row>
        <row r="561">
          <cell r="B561" t="str">
            <v>montirane u razdjelnik po strujnom krugu i</v>
          </cell>
        </row>
        <row r="562">
          <cell r="B562" t="str">
            <v>opisu funkcije strujnog kruga</v>
          </cell>
          <cell r="C562" t="str">
            <v>kom</v>
          </cell>
          <cell r="D562">
            <v>53</v>
          </cell>
        </row>
        <row r="563">
          <cell r="A563" t="str">
            <v>2.11.340.</v>
          </cell>
          <cell r="B563" t="str">
            <v>Provjera i ispitivanje razdjelnika u smislu</v>
          </cell>
        </row>
        <row r="564">
          <cell r="B564" t="str">
            <v>ocjene sukladnosti, te izdavanje izjave o</v>
          </cell>
        </row>
        <row r="565">
          <cell r="B565" t="str">
            <v>sukladnosti</v>
          </cell>
          <cell r="C565" t="str">
            <v>kom</v>
          </cell>
          <cell r="D565">
            <v>1</v>
          </cell>
        </row>
        <row r="566">
          <cell r="A566" t="str">
            <v>2.11.350.</v>
          </cell>
          <cell r="B566" t="str">
            <v>Izrada crteža izvedenog stanja sa svim</v>
          </cell>
        </row>
        <row r="567">
          <cell r="B567" t="str">
            <v xml:space="preserve">oznakama koje su postavljene na  i u </v>
          </cell>
        </row>
        <row r="568">
          <cell r="B568" t="str">
            <v>razdjelnik, te postavljanje jednog primjerka</v>
          </cell>
        </row>
        <row r="569">
          <cell r="B569" t="str">
            <v>u razdejnik i jednog primjerka uvezanog</v>
          </cell>
        </row>
        <row r="570">
          <cell r="B570" t="str">
            <v>i predanog investitoru</v>
          </cell>
          <cell r="C570" t="str">
            <v>kom</v>
          </cell>
          <cell r="D570">
            <v>1</v>
          </cell>
        </row>
        <row r="573">
          <cell r="A573" t="str">
            <v>2.11.360.</v>
          </cell>
          <cell r="B573" t="str">
            <v>Sitni i spojni materijal, kao što su 100A</v>
          </cell>
        </row>
        <row r="574">
          <cell r="B574" t="str">
            <v>sabirnice, 63 A sabirnice, PVC kanalice za</v>
          </cell>
        </row>
        <row r="575">
          <cell r="B575" t="str">
            <v>ožičenje, vodiči za ožičenje, stopice, DIN</v>
          </cell>
        </row>
        <row r="576">
          <cell r="B576" t="str">
            <v>šinje, vijci ua učvršćenje i sl.</v>
          </cell>
          <cell r="C576" t="str">
            <v>kpl</v>
          </cell>
          <cell r="D576">
            <v>1</v>
          </cell>
        </row>
        <row r="578">
          <cell r="A578" t="str">
            <v>2.12.</v>
          </cell>
          <cell r="B578" t="str">
            <v>Dobava i postava kabela PP-Y (NYM-J)pod</v>
          </cell>
        </row>
        <row r="579">
          <cell r="B579" t="str">
            <v>žbuku u PVC rebrastu cijev, iznad spuštenog</v>
          </cell>
        </row>
        <row r="580">
          <cell r="B580" t="str">
            <v>stropa u PNK kanale i kaoflex cijevi, za</v>
          </cell>
        </row>
        <row r="581">
          <cell r="B581" t="str">
            <v xml:space="preserve">izradu izvoda za rasvjetu opskrbljenih </v>
          </cell>
        </row>
        <row r="582">
          <cell r="B582" t="str">
            <v>iz razdjelnika Rcaffe bar.</v>
          </cell>
        </row>
        <row r="583">
          <cell r="B583" t="str">
            <v>Uz sav rad i slijedeći materijal:</v>
          </cell>
        </row>
        <row r="584">
          <cell r="A584" t="str">
            <v>2.12.10.</v>
          </cell>
          <cell r="B584" t="str">
            <v xml:space="preserve"> - kabel PP-Y (NYM) 2x1.5 mm2</v>
          </cell>
          <cell r="C584" t="str">
            <v>m</v>
          </cell>
          <cell r="D584">
            <v>95</v>
          </cell>
          <cell r="E584">
            <v>5</v>
          </cell>
          <cell r="F584">
            <v>475</v>
          </cell>
        </row>
        <row r="585">
          <cell r="A585" t="str">
            <v>2.12.20.</v>
          </cell>
          <cell r="B585" t="str">
            <v xml:space="preserve"> - kabel PP-Y (NYM) 3x1.5 mm2</v>
          </cell>
          <cell r="C585" t="str">
            <v>m</v>
          </cell>
          <cell r="D585">
            <v>248</v>
          </cell>
          <cell r="E585">
            <v>5</v>
          </cell>
          <cell r="F585">
            <v>1240</v>
          </cell>
        </row>
        <row r="586">
          <cell r="A586" t="str">
            <v>2.12.30.</v>
          </cell>
          <cell r="B586" t="str">
            <v xml:space="preserve"> - kabel PP-Y (NYM) 5x1.5 mm2</v>
          </cell>
          <cell r="C586" t="str">
            <v>m</v>
          </cell>
          <cell r="D586">
            <v>173</v>
          </cell>
          <cell r="E586">
            <v>6</v>
          </cell>
          <cell r="F586">
            <v>1038</v>
          </cell>
        </row>
        <row r="587">
          <cell r="A587" t="str">
            <v>2.12.40.</v>
          </cell>
          <cell r="B587" t="str">
            <v xml:space="preserve"> - samogasiva PVC cijev 0 16 mm</v>
          </cell>
          <cell r="C587" t="str">
            <v>m</v>
          </cell>
          <cell r="D587">
            <v>182</v>
          </cell>
          <cell r="E587">
            <v>5</v>
          </cell>
          <cell r="F587">
            <v>910</v>
          </cell>
        </row>
        <row r="588">
          <cell r="A588" t="str">
            <v>2.12.50.</v>
          </cell>
          <cell r="B588" t="str">
            <v xml:space="preserve"> - kaoflex rebrasta cijev CS 20</v>
          </cell>
          <cell r="C588" t="str">
            <v>m</v>
          </cell>
          <cell r="D588">
            <v>78</v>
          </cell>
          <cell r="E588">
            <v>7.5</v>
          </cell>
          <cell r="F588">
            <v>585</v>
          </cell>
        </row>
        <row r="590">
          <cell r="A590" t="str">
            <v>2.12.60.</v>
          </cell>
          <cell r="B590" t="str">
            <v xml:space="preserve"> - sistem sklopki u četiri reda po 6 sklopki</v>
          </cell>
        </row>
        <row r="591">
          <cell r="B591" t="str">
            <v xml:space="preserve">   u redu strujne opteretivosti 16 A, komplet</v>
          </cell>
        </row>
        <row r="592">
          <cell r="B592" t="str">
            <v xml:space="preserve">   s kutijom za ugradnju pod žbuku, nosačem</v>
          </cell>
        </row>
        <row r="593">
          <cell r="B593" t="str">
            <v xml:space="preserve">   maskom i ukrasnim pokrovima. Boja koju</v>
          </cell>
        </row>
        <row r="594">
          <cell r="B594" t="str">
            <v xml:space="preserve">   idredi arhitekt interijera , u najmanjoj</v>
          </cell>
        </row>
        <row r="595">
          <cell r="B595" t="str">
            <v xml:space="preserve">   kvaliteti GEWISS</v>
          </cell>
          <cell r="C595" t="str">
            <v>kom</v>
          </cell>
          <cell r="D595">
            <v>1</v>
          </cell>
        </row>
        <row r="597">
          <cell r="B597" t="str">
            <v>Ponuđen proizvod:--------------------------------</v>
          </cell>
        </row>
        <row r="599">
          <cell r="A599" t="str">
            <v>2.12.70.</v>
          </cell>
          <cell r="B599" t="str">
            <v xml:space="preserve"> - serijska p/ž sklopka 10 A, 230 V u</v>
          </cell>
          <cell r="C599" t="str">
            <v>kom</v>
          </cell>
          <cell r="D599">
            <v>1</v>
          </cell>
        </row>
        <row r="600">
          <cell r="B600" t="str">
            <v xml:space="preserve">   boji koju odredi projektant interijera</v>
          </cell>
        </row>
        <row r="601">
          <cell r="B601" t="str">
            <v xml:space="preserve">   u najmanjoj kvaliteti GEWISS</v>
          </cell>
        </row>
        <row r="603">
          <cell r="B603" t="str">
            <v>Ponuđen proizvod:--------------------------------</v>
          </cell>
        </row>
        <row r="605">
          <cell r="A605" t="str">
            <v>2.12.80.</v>
          </cell>
          <cell r="B605" t="str">
            <v xml:space="preserve"> - p/ž tikalo za rasvjetu 10 A, 230 V u</v>
          </cell>
          <cell r="C605" t="str">
            <v>kom</v>
          </cell>
          <cell r="D605">
            <v>2</v>
          </cell>
        </row>
        <row r="606">
          <cell r="B606" t="str">
            <v xml:space="preserve">   boji koju odredi projektant interijera</v>
          </cell>
        </row>
        <row r="607">
          <cell r="B607" t="str">
            <v xml:space="preserve">   u najmanjoj kvaliteti GEWISS</v>
          </cell>
        </row>
        <row r="609">
          <cell r="B609" t="str">
            <v>Ponuđen proizvod:--------------------------------</v>
          </cell>
        </row>
        <row r="611">
          <cell r="A611" t="str">
            <v>2.12.90.</v>
          </cell>
          <cell r="B611" t="str">
            <v xml:space="preserve"> - OG razvodna kutija s uvodnicama za</v>
          </cell>
          <cell r="C611" t="str">
            <v>kom</v>
          </cell>
          <cell r="D611">
            <v>14</v>
          </cell>
          <cell r="E611">
            <v>17.5</v>
          </cell>
          <cell r="F611">
            <v>245</v>
          </cell>
        </row>
        <row r="612">
          <cell r="B612" t="str">
            <v xml:space="preserve">   prihvat kaoflex cijevi i kabela</v>
          </cell>
        </row>
        <row r="613">
          <cell r="A613" t="str">
            <v>2.12.100.</v>
          </cell>
          <cell r="B613" t="str">
            <v xml:space="preserve"> - sitni i spojni materijal</v>
          </cell>
          <cell r="C613" t="str">
            <v>kom</v>
          </cell>
          <cell r="D613">
            <v>1</v>
          </cell>
          <cell r="F613">
            <v>5</v>
          </cell>
        </row>
        <row r="616">
          <cell r="A616" t="str">
            <v>2.13.</v>
          </cell>
          <cell r="B616" t="str">
            <v>Izvedba izvoda za jednofazne priključnice</v>
          </cell>
        </row>
        <row r="617">
          <cell r="B617" t="str">
            <v>iz razdjelnika Rcaffe pomoću kabela NYY-J</v>
          </cell>
        </row>
        <row r="618">
          <cell r="B618" t="str">
            <v xml:space="preserve">položenog u PVC cijevi pod žbuku, </v>
          </cell>
        </row>
        <row r="619">
          <cell r="B619" t="str">
            <v>iznad spuštenog stropa u PNK kanale</v>
          </cell>
        </row>
        <row r="620">
          <cell r="B620" t="str">
            <v>i kaoflex cijevi.</v>
          </cell>
        </row>
        <row r="621">
          <cell r="B621" t="str">
            <v>Uz sav rad i slijedeći materijal:</v>
          </cell>
        </row>
        <row r="622">
          <cell r="A622" t="str">
            <v>2.13.10.</v>
          </cell>
          <cell r="B622" t="str">
            <v xml:space="preserve"> - kabel NYY-J 3x2.5 mm2</v>
          </cell>
          <cell r="C622" t="str">
            <v>m</v>
          </cell>
          <cell r="D622">
            <v>267</v>
          </cell>
        </row>
        <row r="623">
          <cell r="A623" t="str">
            <v>2.13.20.</v>
          </cell>
          <cell r="B623" t="str">
            <v xml:space="preserve"> - OG razvodna kutija s uvodnicama za cjev</v>
          </cell>
          <cell r="C623" t="str">
            <v>kom</v>
          </cell>
          <cell r="D623">
            <v>4</v>
          </cell>
          <cell r="E623">
            <v>17.5</v>
          </cell>
          <cell r="F623">
            <v>70</v>
          </cell>
        </row>
        <row r="624">
          <cell r="A624" t="str">
            <v>2.13.30.</v>
          </cell>
          <cell r="B624" t="str">
            <v xml:space="preserve"> - tlačna samogasiva (ticino) PVC </v>
          </cell>
          <cell r="C624" t="str">
            <v>m</v>
          </cell>
          <cell r="D624">
            <v>136</v>
          </cell>
          <cell r="E624">
            <v>5</v>
          </cell>
          <cell r="F624">
            <v>680</v>
          </cell>
        </row>
        <row r="625">
          <cell r="B625" t="str">
            <v xml:space="preserve">   cijev CS 20</v>
          </cell>
        </row>
        <row r="626">
          <cell r="A626" t="str">
            <v>2.13.40.</v>
          </cell>
          <cell r="B626" t="str">
            <v xml:space="preserve"> - jednofazna shuko OG priključnica 16A, </v>
          </cell>
        </row>
        <row r="627">
          <cell r="B627" t="str">
            <v xml:space="preserve">   230V, za montažu pod žbuku</v>
          </cell>
          <cell r="C627" t="str">
            <v>kom</v>
          </cell>
          <cell r="D627">
            <v>3</v>
          </cell>
        </row>
        <row r="628">
          <cell r="B628" t="str">
            <v xml:space="preserve">   u najmanjoj kvaliteti GEWISS</v>
          </cell>
        </row>
        <row r="630">
          <cell r="B630" t="str">
            <v>Ponuđen proizvod:--------------------------------</v>
          </cell>
        </row>
        <row r="633">
          <cell r="A633" t="str">
            <v>2.13.50.</v>
          </cell>
          <cell r="B633" t="str">
            <v xml:space="preserve"> - jednofazna shuko p/ž priključnica 16A, </v>
          </cell>
        </row>
        <row r="634">
          <cell r="B634" t="str">
            <v xml:space="preserve">   230V, u boji koju odredi arhitekt interijera</v>
          </cell>
          <cell r="C634" t="str">
            <v>kom</v>
          </cell>
          <cell r="D634">
            <v>13</v>
          </cell>
        </row>
        <row r="635">
          <cell r="B635" t="str">
            <v xml:space="preserve">   u najmanjoj kvaliteti GEWISS</v>
          </cell>
        </row>
        <row r="637">
          <cell r="B637" t="str">
            <v>Ponuđen proizvod:--------------------------------</v>
          </cell>
        </row>
        <row r="639">
          <cell r="A639" t="str">
            <v>2.14.</v>
          </cell>
          <cell r="B639" t="str">
            <v>Izvedba izvoda za trofazne priključnice</v>
          </cell>
        </row>
        <row r="640">
          <cell r="B640" t="str">
            <v>iz razdjelnika Rcaffe pomoću kabela NYY-J</v>
          </cell>
        </row>
        <row r="641">
          <cell r="B641" t="str">
            <v xml:space="preserve">položenog u PVC cijevi pod žbuku, </v>
          </cell>
        </row>
        <row r="642">
          <cell r="B642" t="str">
            <v>iznad spuštenog stropa u PNK kanale</v>
          </cell>
        </row>
        <row r="643">
          <cell r="B643" t="str">
            <v>i kaoflex cijevi.</v>
          </cell>
        </row>
        <row r="644">
          <cell r="B644" t="str">
            <v>Uz sav rad i slijedeći materijal:</v>
          </cell>
        </row>
        <row r="645">
          <cell r="A645" t="str">
            <v>2.14.10.</v>
          </cell>
          <cell r="B645" t="str">
            <v xml:space="preserve"> - kabel NYY-J 5x2.5 mm2</v>
          </cell>
          <cell r="C645" t="str">
            <v>m</v>
          </cell>
          <cell r="D645">
            <v>22</v>
          </cell>
          <cell r="E645">
            <v>9</v>
          </cell>
          <cell r="F645">
            <v>198</v>
          </cell>
        </row>
        <row r="646">
          <cell r="A646" t="str">
            <v>2.14.20.</v>
          </cell>
          <cell r="B646" t="str">
            <v xml:space="preserve"> - tlačna samogasiva (ticino) PVC </v>
          </cell>
          <cell r="C646" t="str">
            <v>m</v>
          </cell>
          <cell r="D646">
            <v>11</v>
          </cell>
          <cell r="E646">
            <v>7</v>
          </cell>
          <cell r="F646">
            <v>77</v>
          </cell>
        </row>
        <row r="647">
          <cell r="B647" t="str">
            <v xml:space="preserve">   cijev CS 25</v>
          </cell>
        </row>
        <row r="648">
          <cell r="A648" t="str">
            <v>2.14.30.</v>
          </cell>
          <cell r="B648" t="str">
            <v xml:space="preserve"> - trofazna shuko OG priključnica 16A, </v>
          </cell>
        </row>
        <row r="649">
          <cell r="B649" t="str">
            <v xml:space="preserve">   400V, za montažu pod žbuku</v>
          </cell>
          <cell r="C649" t="str">
            <v>kom</v>
          </cell>
          <cell r="D649">
            <v>1</v>
          </cell>
        </row>
        <row r="652">
          <cell r="A652" t="str">
            <v>2.15.</v>
          </cell>
          <cell r="B652" t="str">
            <v xml:space="preserve">Izvedba alarmnog uređaja u WC-u </v>
          </cell>
        </row>
        <row r="653">
          <cell r="B653" t="str">
            <v>invalida sastavljen od slijedećeg:</v>
          </cell>
        </row>
        <row r="655">
          <cell r="A655" t="str">
            <v>2.15.10.</v>
          </cell>
          <cell r="B655" t="str">
            <v>Dobava i postava kabela NYM-J 3x1,5 mm2</v>
          </cell>
        </row>
        <row r="656">
          <cell r="B656" t="str">
            <v>za opskrbu alarmnog uređaja WC-a s</v>
          </cell>
        </row>
        <row r="657">
          <cell r="B657" t="str">
            <v>strujnog kruga rasvjete WC-a</v>
          </cell>
          <cell r="C657" t="str">
            <v>m</v>
          </cell>
          <cell r="D657">
            <v>22</v>
          </cell>
          <cell r="E657">
            <v>5</v>
          </cell>
          <cell r="F657">
            <v>110</v>
          </cell>
        </row>
        <row r="658">
          <cell r="A658" t="str">
            <v>2.15.20.</v>
          </cell>
          <cell r="B658" t="str">
            <v>Dobava i postava kabela NYM-J 4x1,5 mm2</v>
          </cell>
        </row>
        <row r="659">
          <cell r="B659" t="str">
            <v xml:space="preserve">za povezivanje elemenata  alarmnog </v>
          </cell>
        </row>
        <row r="660">
          <cell r="B660" t="str">
            <v xml:space="preserve">uređaja WC-a </v>
          </cell>
          <cell r="C660" t="str">
            <v>m</v>
          </cell>
          <cell r="D660">
            <v>28</v>
          </cell>
          <cell r="E660">
            <v>5.5</v>
          </cell>
          <cell r="F660">
            <v>154</v>
          </cell>
        </row>
        <row r="661">
          <cell r="A661" t="str">
            <v>2.15.30.</v>
          </cell>
          <cell r="B661" t="str">
            <v>Dobava i postava PVC samogasive cijevi</v>
          </cell>
        </row>
        <row r="662">
          <cell r="B662" t="str">
            <v xml:space="preserve"> 16 mm za kabele iz prethodnih stavki</v>
          </cell>
          <cell r="C662" t="str">
            <v>m</v>
          </cell>
          <cell r="D662">
            <v>50</v>
          </cell>
          <cell r="E662">
            <v>5</v>
          </cell>
          <cell r="F662">
            <v>250</v>
          </cell>
        </row>
        <row r="663">
          <cell r="A663" t="str">
            <v>2.15.40.</v>
          </cell>
          <cell r="B663" t="str">
            <v>Dobava i postava uređaja za alarmni</v>
          </cell>
          <cell r="F663">
            <v>0</v>
          </cell>
        </row>
        <row r="664">
          <cell r="B664" t="str">
            <v>signal invalidskog WC-a koji se sastoji od</v>
          </cell>
          <cell r="F664">
            <v>0</v>
          </cell>
        </row>
        <row r="665">
          <cell r="B665" t="str">
            <v xml:space="preserve">   jedinice za opskrbu NC 942, jedinice</v>
          </cell>
          <cell r="F665">
            <v>0</v>
          </cell>
        </row>
        <row r="666">
          <cell r="B666" t="str">
            <v xml:space="preserve">   za signalizaciju iznad ulaznih vrata u </v>
          </cell>
          <cell r="F666">
            <v>0</v>
          </cell>
        </row>
        <row r="667">
          <cell r="B667" t="str">
            <v xml:space="preserve">   WC NC 806CS, jedinice za signalizaciju</v>
          </cell>
          <cell r="F667">
            <v>0</v>
          </cell>
        </row>
        <row r="668">
          <cell r="B668" t="str">
            <v xml:space="preserve">   pored WC školjke NC809DBB, te</v>
          </cell>
          <cell r="F668">
            <v>0</v>
          </cell>
        </row>
        <row r="669">
          <cell r="B669" t="str">
            <v xml:space="preserve">   poteznog signalizatora NC807C</v>
          </cell>
          <cell r="C669" t="str">
            <v>kpl</v>
          </cell>
          <cell r="D669">
            <v>1</v>
          </cell>
          <cell r="F669">
            <v>0</v>
          </cell>
        </row>
        <row r="670">
          <cell r="F670">
            <v>0</v>
          </cell>
        </row>
        <row r="671">
          <cell r="B671" t="str">
            <v>Ponuđen prizvod:--------------------------------</v>
          </cell>
          <cell r="F671">
            <v>0</v>
          </cell>
        </row>
        <row r="672">
          <cell r="F672">
            <v>0</v>
          </cell>
        </row>
        <row r="674">
          <cell r="A674" t="str">
            <v>2.16.</v>
          </cell>
          <cell r="B674" t="str">
            <v>Izvedba izvoda za fiksne priključke iz</v>
          </cell>
        </row>
        <row r="675">
          <cell r="B675" t="str">
            <v>razdjelnika Rcaffe bar pomoću kabela NYY-J</v>
          </cell>
        </row>
        <row r="676">
          <cell r="B676" t="str">
            <v>položenog u PVC cijevi pod žbuku, u tlačne</v>
          </cell>
        </row>
        <row r="677">
          <cell r="B677" t="str">
            <v>PVC cijevi u betonskom podu, iznad</v>
          </cell>
        </row>
        <row r="678">
          <cell r="B678" t="str">
            <v>spuštenog stropa u PNK kanale i kaoflex cijevi.</v>
          </cell>
        </row>
        <row r="679">
          <cell r="B679" t="str">
            <v>Uz sav rad i slijedeći materijal:</v>
          </cell>
        </row>
        <row r="680">
          <cell r="A680" t="str">
            <v>2.16.10.</v>
          </cell>
          <cell r="B680" t="str">
            <v xml:space="preserve"> - kabel NYY-J 3x1.5 mm2</v>
          </cell>
          <cell r="C680" t="str">
            <v>m</v>
          </cell>
          <cell r="D680">
            <v>30</v>
          </cell>
          <cell r="E680">
            <v>5</v>
          </cell>
          <cell r="F680">
            <v>150</v>
          </cell>
        </row>
        <row r="681">
          <cell r="A681" t="str">
            <v>2.16.20.</v>
          </cell>
          <cell r="B681" t="str">
            <v xml:space="preserve"> - kabel NYY-J 3x2.5 mm2</v>
          </cell>
          <cell r="C681" t="str">
            <v>m</v>
          </cell>
          <cell r="D681">
            <v>110</v>
          </cell>
          <cell r="E681">
            <v>6</v>
          </cell>
          <cell r="F681">
            <v>660</v>
          </cell>
        </row>
        <row r="682">
          <cell r="A682" t="str">
            <v>2.16.30.</v>
          </cell>
          <cell r="B682" t="str">
            <v xml:space="preserve"> - OG razvodna kutija s uvodnicama za cjev</v>
          </cell>
          <cell r="C682" t="str">
            <v>kom</v>
          </cell>
          <cell r="D682">
            <v>1</v>
          </cell>
          <cell r="F682">
            <v>17.5</v>
          </cell>
        </row>
        <row r="683">
          <cell r="A683" t="str">
            <v>2.16.40.</v>
          </cell>
          <cell r="B683" t="str">
            <v xml:space="preserve"> - p/ž kutija za fiksni priključak 16A, 2P+T</v>
          </cell>
          <cell r="C683" t="str">
            <v>kom</v>
          </cell>
          <cell r="D683">
            <v>5</v>
          </cell>
          <cell r="E683">
            <v>25</v>
          </cell>
          <cell r="F683">
            <v>125</v>
          </cell>
        </row>
        <row r="684">
          <cell r="A684" t="str">
            <v>2.16.50.</v>
          </cell>
          <cell r="B684" t="str">
            <v xml:space="preserve"> - tlačna samogasiva (ticino) PVC </v>
          </cell>
          <cell r="C684" t="str">
            <v>m</v>
          </cell>
          <cell r="D684">
            <v>76</v>
          </cell>
          <cell r="E684">
            <v>5</v>
          </cell>
          <cell r="F684">
            <v>380</v>
          </cell>
        </row>
        <row r="685">
          <cell r="B685" t="str">
            <v xml:space="preserve">   cijev CS 20</v>
          </cell>
        </row>
        <row r="686">
          <cell r="A686" t="str">
            <v>2.16.60.</v>
          </cell>
          <cell r="B686" t="str">
            <v>Sitni i spojni materijal</v>
          </cell>
          <cell r="C686" t="str">
            <v>kom</v>
          </cell>
          <cell r="D686">
            <v>1</v>
          </cell>
          <cell r="F686">
            <v>5</v>
          </cell>
        </row>
        <row r="689">
          <cell r="A689" t="str">
            <v>2.17.</v>
          </cell>
          <cell r="B689" t="str">
            <v>Izvedba izvoda za opskrbu strojarske opreme</v>
          </cell>
        </row>
        <row r="690">
          <cell r="B690" t="str">
            <v>koja se opskrbljuje iz razdjelnika Rcaffe</v>
          </cell>
        </row>
        <row r="691">
          <cell r="B691" t="str">
            <v>pomoću  kabela NYY-J  i YSLCY</v>
          </cell>
        </row>
        <row r="692">
          <cell r="B692" t="str">
            <v>položenog djelomično u PVC cijevi pod</v>
          </cell>
        </row>
        <row r="693">
          <cell r="B693" t="str">
            <v xml:space="preserve">žbuku, djelomično na PNK iznad spuštenog </v>
          </cell>
        </row>
        <row r="694">
          <cell r="B694" t="str">
            <v>stropa i djelomično u kaoflex cijevi iznad</v>
          </cell>
        </row>
        <row r="695">
          <cell r="B695" t="str">
            <v>spuštenog stropa. Uz slijedeći rad i materijal:</v>
          </cell>
        </row>
        <row r="696">
          <cell r="A696" t="str">
            <v>2.17.10.</v>
          </cell>
          <cell r="B696" t="str">
            <v xml:space="preserve"> - kabel NYY-J 3x1,5 mm2</v>
          </cell>
          <cell r="C696" t="str">
            <v>m</v>
          </cell>
          <cell r="D696">
            <v>22</v>
          </cell>
          <cell r="E696">
            <v>5</v>
          </cell>
          <cell r="F696">
            <v>110</v>
          </cell>
        </row>
        <row r="697">
          <cell r="A697" t="str">
            <v>2.17.20.</v>
          </cell>
          <cell r="B697" t="str">
            <v xml:space="preserve"> - kabel NYY-J 3x2,5 mm2</v>
          </cell>
          <cell r="C697" t="str">
            <v>m</v>
          </cell>
          <cell r="D697">
            <v>14</v>
          </cell>
          <cell r="E697">
            <v>6</v>
          </cell>
          <cell r="F697">
            <v>84</v>
          </cell>
        </row>
        <row r="698">
          <cell r="A698" t="str">
            <v>2.17.30.</v>
          </cell>
          <cell r="B698" t="str">
            <v xml:space="preserve"> - kabel YSLCY 2x1,5 mm2</v>
          </cell>
          <cell r="C698" t="str">
            <v>m</v>
          </cell>
          <cell r="D698">
            <v>26</v>
          </cell>
          <cell r="E698">
            <v>5</v>
          </cell>
          <cell r="F698">
            <v>130</v>
          </cell>
        </row>
        <row r="699">
          <cell r="A699" t="str">
            <v>2.170.40.</v>
          </cell>
          <cell r="B699" t="str">
            <v xml:space="preserve"> - kabel YSLCY 3x1,5 mm2</v>
          </cell>
          <cell r="C699" t="str">
            <v>m</v>
          </cell>
          <cell r="D699">
            <v>9</v>
          </cell>
          <cell r="E699">
            <v>5</v>
          </cell>
          <cell r="F699">
            <v>45</v>
          </cell>
        </row>
        <row r="700">
          <cell r="A700" t="str">
            <v>2.17.50.</v>
          </cell>
          <cell r="B700" t="str">
            <v xml:space="preserve"> - kabel NHXH FE180/E90 7x1,5 mm2</v>
          </cell>
          <cell r="C700" t="str">
            <v>m</v>
          </cell>
          <cell r="D700">
            <v>15</v>
          </cell>
          <cell r="E700">
            <v>15</v>
          </cell>
          <cell r="F700">
            <v>225</v>
          </cell>
        </row>
        <row r="701">
          <cell r="A701" t="str">
            <v>2.17.60.</v>
          </cell>
          <cell r="B701" t="str">
            <v xml:space="preserve"> - kaoflex PVC cijev CS 20</v>
          </cell>
          <cell r="C701" t="str">
            <v>m</v>
          </cell>
          <cell r="D701">
            <v>20</v>
          </cell>
          <cell r="E701">
            <v>5</v>
          </cell>
          <cell r="F701">
            <v>100</v>
          </cell>
        </row>
        <row r="702">
          <cell r="A702" t="str">
            <v>2.17.70.</v>
          </cell>
          <cell r="B702" t="str">
            <v xml:space="preserve"> - krilna sklopka 230V, SWT, Systemair </v>
          </cell>
          <cell r="C702" t="str">
            <v>kom</v>
          </cell>
          <cell r="D702">
            <v>1</v>
          </cell>
          <cell r="F702">
            <v>0</v>
          </cell>
        </row>
        <row r="703">
          <cell r="A703" t="str">
            <v>2.17.80.</v>
          </cell>
          <cell r="B703" t="str">
            <v xml:space="preserve"> - OG razvodna kutija s uvodnicama za</v>
          </cell>
        </row>
        <row r="704">
          <cell r="B704" t="str">
            <v xml:space="preserve">   kaoflex cijev</v>
          </cell>
          <cell r="C704" t="str">
            <v>kom</v>
          </cell>
          <cell r="D704">
            <v>5</v>
          </cell>
          <cell r="E704">
            <v>17.5</v>
          </cell>
          <cell r="F704">
            <v>87.5</v>
          </cell>
        </row>
        <row r="705">
          <cell r="A705" t="str">
            <v>2.17.90.</v>
          </cell>
          <cell r="B705" t="str">
            <v xml:space="preserve"> - tlačna samogasiva (ticino) PVC </v>
          </cell>
          <cell r="C705" t="str">
            <v>m</v>
          </cell>
          <cell r="D705">
            <v>34</v>
          </cell>
          <cell r="E705">
            <v>5</v>
          </cell>
          <cell r="F705">
            <v>170</v>
          </cell>
        </row>
        <row r="706">
          <cell r="B706" t="str">
            <v xml:space="preserve">   cijev CS 20</v>
          </cell>
        </row>
        <row r="707">
          <cell r="A707" t="str">
            <v>2.17.100.</v>
          </cell>
          <cell r="B707" t="str">
            <v>Sitni i spojni materijal</v>
          </cell>
          <cell r="C707" t="str">
            <v>kom</v>
          </cell>
          <cell r="D707">
            <v>1</v>
          </cell>
          <cell r="E707">
            <v>5</v>
          </cell>
          <cell r="F707">
            <v>5</v>
          </cell>
        </row>
        <row r="710">
          <cell r="A710" t="str">
            <v>2.18.</v>
          </cell>
          <cell r="B710" t="str">
            <v>Izrada komandnog ormara ventilacije KOV, sa</v>
          </cell>
          <cell r="F710">
            <v>0</v>
          </cell>
        </row>
        <row r="711">
          <cell r="B711" t="str">
            <v>dobavom i ugradnjom slijedećeg materijala:</v>
          </cell>
          <cell r="F711">
            <v>0</v>
          </cell>
        </row>
        <row r="712">
          <cell r="A712" t="str">
            <v>2.18.10.</v>
          </cell>
          <cell r="B712" t="str">
            <v xml:space="preserve"> - PVC ugradni ormarić 300x300x150 mm</v>
          </cell>
          <cell r="F712">
            <v>0</v>
          </cell>
        </row>
        <row r="713">
          <cell r="B713" t="str">
            <v xml:space="preserve">   opremljen vratima, bravicom s ključem</v>
          </cell>
          <cell r="F713">
            <v>0</v>
          </cell>
        </row>
        <row r="714">
          <cell r="B714" t="str">
            <v xml:space="preserve">   i temeljnom pločom.</v>
          </cell>
          <cell r="C714" t="str">
            <v>kom</v>
          </cell>
          <cell r="D714">
            <v>1</v>
          </cell>
          <cell r="F714">
            <v>0</v>
          </cell>
        </row>
        <row r="715">
          <cell r="A715" t="str">
            <v>2.18.20.</v>
          </cell>
          <cell r="B715" t="str">
            <v xml:space="preserve"> - grebenasta sklopka M10HZA1+002S+K6</v>
          </cell>
          <cell r="F715">
            <v>0</v>
          </cell>
        </row>
        <row r="716">
          <cell r="B716" t="str">
            <v xml:space="preserve">   kataloški broj IN025120 za ugradnju u</v>
          </cell>
          <cell r="F716">
            <v>0</v>
          </cell>
        </row>
        <row r="717">
          <cell r="B717" t="str">
            <v xml:space="preserve">   vrata razdjelnika, jednopolna i položajem</v>
          </cell>
          <cell r="F717">
            <v>0</v>
          </cell>
        </row>
        <row r="718">
          <cell r="B718" t="str">
            <v xml:space="preserve">   0-1</v>
          </cell>
          <cell r="C718" t="str">
            <v>kom</v>
          </cell>
          <cell r="D718">
            <v>1</v>
          </cell>
          <cell r="F718">
            <v>0</v>
          </cell>
        </row>
        <row r="719">
          <cell r="A719" t="str">
            <v>2.18.30.</v>
          </cell>
          <cell r="B719" t="str">
            <v xml:space="preserve"> - svjetiljka za ugradnju u vrata M22-L-G</v>
          </cell>
          <cell r="C719" t="str">
            <v>kom</v>
          </cell>
          <cell r="D719">
            <v>2</v>
          </cell>
          <cell r="F719">
            <v>0</v>
          </cell>
        </row>
        <row r="720">
          <cell r="A720" t="str">
            <v>2.18.40.</v>
          </cell>
          <cell r="B720" t="str">
            <v xml:space="preserve"> - svjetiljka za ugradnju u vrata M22-L-R</v>
          </cell>
          <cell r="C720" t="str">
            <v>kom</v>
          </cell>
          <cell r="D720">
            <v>1</v>
          </cell>
          <cell r="F720">
            <v>0</v>
          </cell>
        </row>
        <row r="721">
          <cell r="F721">
            <v>0</v>
          </cell>
        </row>
        <row r="722">
          <cell r="A722" t="str">
            <v>2.19.</v>
          </cell>
          <cell r="B722" t="str">
            <v xml:space="preserve">Dobava, isporuka, ugradnja i spajanje mikroprocesorske centrale za detekciju zemnog plina, za prihvat 2 detektora zemnog plina, prikaz statusa svakog detektora, s 3 stupnja alarma, s 2 relejna izlaza za upravljanje, zaštitom IP435, napajanje 230VAC. Tip: </v>
          </cell>
          <cell r="C722" t="str">
            <v>kom</v>
          </cell>
          <cell r="D722">
            <v>1</v>
          </cell>
          <cell r="F722">
            <v>0</v>
          </cell>
        </row>
        <row r="723">
          <cell r="F723">
            <v>0</v>
          </cell>
        </row>
        <row r="724">
          <cell r="B724" t="str">
            <v>Ponuđen proizvod:--------------------------------</v>
          </cell>
          <cell r="F724">
            <v>0</v>
          </cell>
        </row>
        <row r="725">
          <cell r="F725">
            <v>0</v>
          </cell>
        </row>
        <row r="726">
          <cell r="F726">
            <v>0</v>
          </cell>
        </row>
        <row r="727">
          <cell r="A727" t="str">
            <v>2.20.</v>
          </cell>
          <cell r="B727" t="str">
            <v>Dobava, isporuka, ugradnja i spajanje baterije 12V, 2,3Ah.</v>
          </cell>
          <cell r="C727" t="str">
            <v>kom</v>
          </cell>
          <cell r="D727">
            <v>1</v>
          </cell>
          <cell r="F727">
            <v>0</v>
          </cell>
        </row>
        <row r="728">
          <cell r="F728">
            <v>0</v>
          </cell>
        </row>
        <row r="729">
          <cell r="B729" t="str">
            <v>Ponuđen proizvod:--------------------------------</v>
          </cell>
          <cell r="F729">
            <v>0</v>
          </cell>
        </row>
        <row r="730">
          <cell r="F730">
            <v>0</v>
          </cell>
        </row>
        <row r="731">
          <cell r="A731" t="str">
            <v>2.21.</v>
          </cell>
          <cell r="B731" t="str">
            <v>Dobava, isporuka, ugradnja i spajanje adresabilnog detektora za detekciju zemnog plina u rasponu 0-100% Low Explosion Limit, katalitički senzor, zaštita IP435, pokrivanje 15m2. Tip: kao Duran FIS32NAT.</v>
          </cell>
          <cell r="C731" t="str">
            <v>kom</v>
          </cell>
          <cell r="D731">
            <v>2</v>
          </cell>
          <cell r="F731">
            <v>0</v>
          </cell>
        </row>
        <row r="732">
          <cell r="F732">
            <v>0</v>
          </cell>
        </row>
        <row r="733">
          <cell r="B733" t="str">
            <v>Ponuđen proizvod:--------------------------------</v>
          </cell>
          <cell r="F733">
            <v>0</v>
          </cell>
        </row>
        <row r="734">
          <cell r="A734" t="str">
            <v>2.22.</v>
          </cell>
          <cell r="B734" t="str">
            <v>Dobava, isporuka, ugradnja i spajanje alarmne sirene sa podnožjem i bljeskalicom. Tip: kao Esser 766236/766238/766312.</v>
          </cell>
          <cell r="C734" t="str">
            <v>kom</v>
          </cell>
          <cell r="D734">
            <v>1</v>
          </cell>
          <cell r="F734">
            <v>0</v>
          </cell>
        </row>
        <row r="735">
          <cell r="F735">
            <v>0</v>
          </cell>
        </row>
        <row r="736">
          <cell r="B736" t="str">
            <v>Ponuđen proizvod:--------------------------------</v>
          </cell>
          <cell r="F736">
            <v>0</v>
          </cell>
        </row>
        <row r="737">
          <cell r="F737">
            <v>0</v>
          </cell>
        </row>
        <row r="738">
          <cell r="A738" t="str">
            <v>2.23.</v>
          </cell>
          <cell r="B738" t="str">
            <v xml:space="preserve">Dobava, isporuka, postava i spajanje razvodne kutije u "Ex" izvedbi. Spajanje kutije izvodi elektromonter s važećim uvjerenjem o ovlaštenju za spajanje opreme u "Ex" izvedbi, te nakon spajanja potrebno je sačiniti zapisnik i knjigu održavanja. Uz sav rad </v>
          </cell>
          <cell r="C738" t="str">
            <v>kom</v>
          </cell>
          <cell r="D738">
            <v>2</v>
          </cell>
          <cell r="F738">
            <v>0</v>
          </cell>
        </row>
        <row r="739">
          <cell r="F739">
            <v>0</v>
          </cell>
        </row>
        <row r="740">
          <cell r="A740" t="str">
            <v>2.24.</v>
          </cell>
          <cell r="B740" t="str">
            <v>Programiranje i puštanje u rad sustava detekcije plina do pune funkcionalnosti, probni rad, obuka osoblja za rukovanje sustavom i izdavanje kompletnih uputa za rukovanje i održavanje.</v>
          </cell>
          <cell r="C740" t="str">
            <v>kom</v>
          </cell>
          <cell r="D740">
            <v>1</v>
          </cell>
          <cell r="F740">
            <v>0</v>
          </cell>
        </row>
        <row r="741">
          <cell r="F741">
            <v>0</v>
          </cell>
        </row>
        <row r="742">
          <cell r="A742" t="str">
            <v>2.25.</v>
          </cell>
          <cell r="B742" t="str">
            <v>Ispitivanje funkcionalnosti sustava detekcije zemnog plina od strane ovlaštene institucije i izdavanje Uvjerenja o funkcionalnosti.</v>
          </cell>
          <cell r="C742" t="str">
            <v>kom</v>
          </cell>
          <cell r="D742">
            <v>1</v>
          </cell>
          <cell r="F742">
            <v>0</v>
          </cell>
        </row>
        <row r="743">
          <cell r="F743">
            <v>0</v>
          </cell>
        </row>
        <row r="744">
          <cell r="A744" t="str">
            <v>2.26.</v>
          </cell>
          <cell r="B744" t="str">
            <v>Dobava i postava perforiranih čeličnih</v>
          </cell>
          <cell r="F744">
            <v>0</v>
          </cell>
        </row>
        <row r="745">
          <cell r="B745" t="str">
            <v>pocinčanih nosača kabela (PNK) s ovjesima za</v>
          </cell>
          <cell r="F745">
            <v>0</v>
          </cell>
        </row>
        <row r="746">
          <cell r="B746" t="str">
            <v>čelični I profil konstrukcije bez bušenja</v>
          </cell>
          <cell r="F746">
            <v>0</v>
          </cell>
        </row>
        <row r="747">
          <cell r="B747" t="str">
            <v>i ovjesima na knauf zid. Uz slijedeći rad i</v>
          </cell>
          <cell r="F747">
            <v>0</v>
          </cell>
        </row>
        <row r="748">
          <cell r="B748" t="str">
            <v>materijal.</v>
          </cell>
          <cell r="F748">
            <v>0</v>
          </cell>
        </row>
        <row r="749">
          <cell r="A749" t="str">
            <v>2.26.10.</v>
          </cell>
          <cell r="B749" t="str">
            <v xml:space="preserve"> - PNK 50 s zidnom konzolom i </v>
          </cell>
          <cell r="C749" t="str">
            <v>m</v>
          </cell>
          <cell r="D749">
            <v>20</v>
          </cell>
          <cell r="E749">
            <v>42.5</v>
          </cell>
          <cell r="F749">
            <v>850</v>
          </cell>
        </row>
        <row r="750">
          <cell r="B750" t="str">
            <v xml:space="preserve">   poklopcem</v>
          </cell>
        </row>
        <row r="751">
          <cell r="A751" t="str">
            <v>2.26.20.</v>
          </cell>
          <cell r="B751" t="str">
            <v xml:space="preserve"> - PNK 100 s zidnom konzolom i </v>
          </cell>
          <cell r="C751" t="str">
            <v>m</v>
          </cell>
          <cell r="D751">
            <v>56</v>
          </cell>
          <cell r="E751">
            <v>55</v>
          </cell>
          <cell r="F751">
            <v>3080</v>
          </cell>
        </row>
        <row r="752">
          <cell r="B752" t="str">
            <v xml:space="preserve">   poklopcem</v>
          </cell>
        </row>
        <row r="753">
          <cell r="A753" t="str">
            <v>2.26.30.</v>
          </cell>
          <cell r="B753" t="str">
            <v xml:space="preserve"> - PNK 200 s zidnom konzolom i </v>
          </cell>
          <cell r="C753" t="str">
            <v>m</v>
          </cell>
          <cell r="D753">
            <v>110</v>
          </cell>
          <cell r="E753">
            <v>87.5</v>
          </cell>
          <cell r="F753">
            <v>9625</v>
          </cell>
        </row>
        <row r="754">
          <cell r="B754" t="str">
            <v xml:space="preserve">   poklopcem</v>
          </cell>
        </row>
        <row r="755">
          <cell r="A755" t="str">
            <v>2.26.40.</v>
          </cell>
          <cell r="B755" t="str">
            <v xml:space="preserve"> - PNK 300 s zidnom konzolom i </v>
          </cell>
          <cell r="C755" t="str">
            <v>m</v>
          </cell>
          <cell r="D755">
            <v>24</v>
          </cell>
          <cell r="E755">
            <v>112.5</v>
          </cell>
          <cell r="F755">
            <v>2700</v>
          </cell>
        </row>
        <row r="756">
          <cell r="B756" t="str">
            <v xml:space="preserve">   poklopcem</v>
          </cell>
        </row>
        <row r="757">
          <cell r="A757" t="str">
            <v>2.26.50.</v>
          </cell>
          <cell r="B757" t="str">
            <v xml:space="preserve"> - viseći pocinčani perforirani nosač</v>
          </cell>
          <cell r="C757" t="str">
            <v>kom</v>
          </cell>
          <cell r="D757">
            <v>130</v>
          </cell>
          <cell r="E757">
            <v>32.5</v>
          </cell>
          <cell r="F757">
            <v>4225</v>
          </cell>
        </row>
        <row r="758">
          <cell r="B758" t="str">
            <v xml:space="preserve">   dužine 2m</v>
          </cell>
        </row>
        <row r="759">
          <cell r="A759" t="str">
            <v>2.26.60.</v>
          </cell>
          <cell r="B759" t="str">
            <v xml:space="preserve"> - vijci, tiple i ostali sitni i spojni materijal</v>
          </cell>
          <cell r="C759" t="str">
            <v>kom</v>
          </cell>
          <cell r="D759">
            <v>1</v>
          </cell>
          <cell r="E759">
            <v>250</v>
          </cell>
          <cell r="F759">
            <v>250</v>
          </cell>
        </row>
        <row r="761">
          <cell r="A761" t="str">
            <v>2.27.</v>
          </cell>
          <cell r="B761" t="str">
            <v>Izrada  projekta izvedenog stanja</v>
          </cell>
        </row>
        <row r="762">
          <cell r="B762" t="str">
            <v>elektroinstalacije u 3 primjerka</v>
          </cell>
          <cell r="C762" t="str">
            <v>kom</v>
          </cell>
          <cell r="D762">
            <v>1</v>
          </cell>
          <cell r="F762">
            <v>0</v>
          </cell>
        </row>
        <row r="764">
          <cell r="A764" t="str">
            <v>2.28.</v>
          </cell>
          <cell r="B764" t="str">
            <v>Ispitivanje i kontrola elektroinstalacije</v>
          </cell>
        </row>
        <row r="765">
          <cell r="B765" t="str">
            <v>sa izdavanjem izvještaja o izvršenim</v>
          </cell>
        </row>
        <row r="766">
          <cell r="B766" t="str">
            <v>ispitivanjima,prema programu kontrole</v>
          </cell>
        </row>
        <row r="767">
          <cell r="B767" t="str">
            <v>i osiguranja kvalitete, te izjavama o suklad.</v>
          </cell>
          <cell r="C767" t="str">
            <v>kom</v>
          </cell>
          <cell r="D767">
            <v>1</v>
          </cell>
        </row>
        <row r="768">
          <cell r="B768" t="str">
            <v>NISKONAPONSKE EL.INSTALACIJA</v>
          </cell>
          <cell r="C768" t="str">
            <v>UKUPNO:</v>
          </cell>
          <cell r="F768">
            <v>59078.5</v>
          </cell>
        </row>
        <row r="772">
          <cell r="A772" t="str">
            <v>3)</v>
          </cell>
          <cell r="B772" t="str">
            <v>ELEKTRONIČKA KOMUNIKACIJSKA MREŽA</v>
          </cell>
        </row>
        <row r="774">
          <cell r="A774" t="str">
            <v>3.1.</v>
          </cell>
          <cell r="B774" t="str">
            <v>Iskop i zatrpavanje rova 1 x 0,4 m</v>
          </cell>
        </row>
        <row r="775">
          <cell r="B775" t="str">
            <v>sa trakom upozorenja u dva sloja</v>
          </cell>
          <cell r="C775" t="str">
            <v>m</v>
          </cell>
          <cell r="D775">
            <v>30</v>
          </cell>
        </row>
        <row r="777">
          <cell r="A777" t="str">
            <v>3.2.</v>
          </cell>
          <cell r="B777" t="str">
            <v>Dobava i postava cijevi PEHD promjera</v>
          </cell>
        </row>
        <row r="778">
          <cell r="B778" t="str">
            <v xml:space="preserve"> 50 mm u rov iz predhonih stavki, te u</v>
          </cell>
        </row>
        <row r="779">
          <cell r="B779" t="str">
            <v>zid fasade do BD</v>
          </cell>
          <cell r="C779" t="str">
            <v>m</v>
          </cell>
          <cell r="D779">
            <v>68</v>
          </cell>
        </row>
        <row r="781">
          <cell r="A781" t="str">
            <v>3.3.</v>
          </cell>
          <cell r="B781" t="str">
            <v>Dobava i postava telekomunikacijskog</v>
          </cell>
        </row>
        <row r="782">
          <cell r="B782" t="str">
            <v>tipskog betonskog zdenca ZD1 sa brtvama</v>
          </cell>
        </row>
        <row r="783">
          <cell r="B783" t="str">
            <v>za cijev 50 mm dimenzija 1x1x1 m</v>
          </cell>
        </row>
        <row r="784">
          <cell r="B784" t="str">
            <v>svjetlog otvora i ljevanoželjeznim</v>
          </cell>
        </row>
        <row r="785">
          <cell r="B785" t="str">
            <v>poklopcem sa natpisom telefon. U cijenu</v>
          </cell>
        </row>
        <row r="786">
          <cell r="B786" t="str">
            <v>stavke uključiti iskop rova za zdenac</v>
          </cell>
        </row>
        <row r="787">
          <cell r="B787" t="str">
            <v>montažu zdenca na postojeću trasu DTK,</v>
          </cell>
        </row>
        <row r="788">
          <cell r="B788" t="str">
            <v>te odvoz preostale zemlje.</v>
          </cell>
          <cell r="C788" t="str">
            <v>kom</v>
          </cell>
          <cell r="D788">
            <v>2</v>
          </cell>
        </row>
        <row r="790">
          <cell r="A790" t="str">
            <v>3.4.</v>
          </cell>
          <cell r="B790" t="str">
            <v xml:space="preserve">Dobava i postava KRONE podžbuknog </v>
          </cell>
        </row>
        <row r="791">
          <cell r="B791" t="str">
            <v>ormarića sa regletama za 10 parica</v>
          </cell>
        </row>
        <row r="792">
          <cell r="B792" t="str">
            <v>i 3 kompleta katodnih odvodnika parica</v>
          </cell>
          <cell r="C792" t="str">
            <v>kom</v>
          </cell>
          <cell r="D792">
            <v>1</v>
          </cell>
        </row>
        <row r="794">
          <cell r="A794" t="str">
            <v>3.5.</v>
          </cell>
          <cell r="B794" t="str">
            <v>Dobava i montaža i spajanje zidnog komunikacijskog ormara FD opremljenog slijedećom opremom:</v>
          </cell>
        </row>
        <row r="795">
          <cell r="A795" t="str">
            <v>3.5.10.</v>
          </cell>
          <cell r="B795" t="str">
            <v>Zidni komunikacijski ormar dim. 600x600x395mm 19"(ŠxDxV) sa prednjim staklenim vratima, te demontažnim bočnim stranicama</v>
          </cell>
          <cell r="C795" t="str">
            <v>kom</v>
          </cell>
          <cell r="D795">
            <v>1</v>
          </cell>
        </row>
        <row r="796">
          <cell r="A796" t="str">
            <v>3.5.20.</v>
          </cell>
          <cell r="B796" t="str">
            <v xml:space="preserve"> - 19" krone panel za priključne linije</v>
          </cell>
          <cell r="C796" t="str">
            <v>kom</v>
          </cell>
          <cell r="D796">
            <v>1</v>
          </cell>
        </row>
        <row r="797">
          <cell r="A797" t="str">
            <v>3.5.30.</v>
          </cell>
          <cell r="B797" t="str">
            <v xml:space="preserve"> - 24 portni PATCH panel , UTP cat 6</v>
          </cell>
          <cell r="C797" t="str">
            <v>kom</v>
          </cell>
          <cell r="D797">
            <v>1</v>
          </cell>
        </row>
        <row r="798">
          <cell r="A798" t="str">
            <v>3.5.40.</v>
          </cell>
          <cell r="B798" t="str">
            <v xml:space="preserve"> -  RJ45 utični modul B393 UTP cat 6</v>
          </cell>
          <cell r="C798" t="str">
            <v>kom</v>
          </cell>
          <cell r="D798">
            <v>24</v>
          </cell>
        </row>
        <row r="799">
          <cell r="A799" t="str">
            <v>3.5.50.</v>
          </cell>
          <cell r="B799" t="str">
            <v xml:space="preserve"> -  razvodnik 6x220V za napajanje opreme  </v>
          </cell>
          <cell r="C799" t="str">
            <v>kom</v>
          </cell>
          <cell r="D799">
            <v>1</v>
          </cell>
        </row>
        <row r="800">
          <cell r="A800" t="str">
            <v>3.5.60.</v>
          </cell>
          <cell r="B800" t="str">
            <v xml:space="preserve"> - 19"/250 polica</v>
          </cell>
          <cell r="C800" t="str">
            <v>kom</v>
          </cell>
          <cell r="D800">
            <v>1</v>
          </cell>
        </row>
        <row r="801">
          <cell r="A801" t="str">
            <v>3.5.70.</v>
          </cell>
          <cell r="B801" t="str">
            <v xml:space="preserve"> - prespojni patch kabel l=2 m</v>
          </cell>
          <cell r="C801" t="str">
            <v>kom</v>
          </cell>
          <cell r="D801">
            <v>10</v>
          </cell>
        </row>
        <row r="802">
          <cell r="A802" t="str">
            <v>3.5.80.</v>
          </cell>
          <cell r="B802" t="str">
            <v xml:space="preserve"> - vodilice kabela, vezice, oznake za prespojne panele i kabele, te ostali sitni i spojni materijal</v>
          </cell>
          <cell r="C802" t="str">
            <v xml:space="preserve">kpl  </v>
          </cell>
          <cell r="D802">
            <v>1</v>
          </cell>
        </row>
        <row r="804">
          <cell r="A804" t="str">
            <v>3.6.</v>
          </cell>
          <cell r="B804" t="str">
            <v xml:space="preserve">Izvedba telefonske instalacije </v>
          </cell>
        </row>
        <row r="805">
          <cell r="B805" t="str">
            <v>pomoću UTP kabela položenih djelomično</v>
          </cell>
        </row>
        <row r="806">
          <cell r="B806" t="str">
            <v xml:space="preserve">u PNK i djelomično u samogasivu cijev </v>
          </cell>
        </row>
        <row r="807">
          <cell r="B807" t="str">
            <v>položenu pod žbuku.</v>
          </cell>
        </row>
        <row r="808">
          <cell r="B808" t="str">
            <v>Uz sav rad ii slijedeći materijal:</v>
          </cell>
        </row>
        <row r="809">
          <cell r="A809" t="str">
            <v>3.6.10.</v>
          </cell>
          <cell r="B809" t="str">
            <v xml:space="preserve"> - samogasiva PVC cijev 20 mm</v>
          </cell>
          <cell r="C809" t="str">
            <v>m</v>
          </cell>
          <cell r="D809">
            <v>50</v>
          </cell>
          <cell r="E809">
            <v>5</v>
          </cell>
          <cell r="F809">
            <v>250</v>
          </cell>
        </row>
        <row r="810">
          <cell r="A810" t="str">
            <v>3.6.20.</v>
          </cell>
          <cell r="B810" t="str">
            <v xml:space="preserve"> - samogasiva PVC cijev 50 mm</v>
          </cell>
          <cell r="C810" t="str">
            <v>m</v>
          </cell>
          <cell r="D810">
            <v>10</v>
          </cell>
          <cell r="E810">
            <v>17.5</v>
          </cell>
          <cell r="F810">
            <v>175</v>
          </cell>
        </row>
        <row r="811">
          <cell r="A811" t="str">
            <v>3.6.30.</v>
          </cell>
          <cell r="B811" t="str">
            <v xml:space="preserve"> - kabel TC3POHFFR 10 * 2 * 0,8 mm</v>
          </cell>
          <cell r="C811" t="str">
            <v>m</v>
          </cell>
          <cell r="D811">
            <v>14</v>
          </cell>
        </row>
        <row r="812">
          <cell r="A812" t="str">
            <v>3.6.40.</v>
          </cell>
          <cell r="B812" t="str">
            <v xml:space="preserve"> - UTP kabel 4 * 2 * 0,4 mm CAT. 7</v>
          </cell>
          <cell r="C812" t="str">
            <v>m</v>
          </cell>
          <cell r="D812">
            <v>377</v>
          </cell>
        </row>
        <row r="813">
          <cell r="A813" t="str">
            <v>3.6.50.</v>
          </cell>
          <cell r="B813" t="str">
            <v xml:space="preserve"> - p/ž priključnica 2xRJ 45 CAT 6e</v>
          </cell>
          <cell r="C813" t="str">
            <v>kom</v>
          </cell>
          <cell r="D813">
            <v>3</v>
          </cell>
        </row>
        <row r="814">
          <cell r="A814" t="str">
            <v>3.6.60.</v>
          </cell>
          <cell r="B814" t="str">
            <v xml:space="preserve"> - n/žb priključnica 2xRJ 45 CAT 6e</v>
          </cell>
          <cell r="C814" t="str">
            <v>kom</v>
          </cell>
          <cell r="D814">
            <v>2</v>
          </cell>
        </row>
        <row r="815">
          <cell r="A815" t="str">
            <v>3.6.70.</v>
          </cell>
          <cell r="B815" t="str">
            <v>dobava i postava perforiranog nosača</v>
          </cell>
        </row>
        <row r="816">
          <cell r="B816" t="str">
            <v xml:space="preserve">kabela širine 50 mm komplet s priborom za </v>
          </cell>
        </row>
        <row r="817">
          <cell r="B817" t="str">
            <v>pričvršćenje na zid i priborom za pričvršćenje</v>
          </cell>
        </row>
        <row r="818">
          <cell r="B818" t="str">
            <v>na čelični I profil bez bušenja. U cijenu</v>
          </cell>
        </row>
        <row r="819">
          <cell r="B819" t="str">
            <v>uključiti konzole, zidne i stropne nosače</v>
          </cell>
        </row>
        <row r="820">
          <cell r="B820" t="str">
            <v>te poklopac cijelom duljinom kao i</v>
          </cell>
        </row>
        <row r="821">
          <cell r="B821" t="str">
            <v>uvodnice za prihvat PVC cijevi 20 mm</v>
          </cell>
          <cell r="C821" t="str">
            <v>m</v>
          </cell>
          <cell r="D821">
            <v>76</v>
          </cell>
        </row>
        <row r="822">
          <cell r="A822" t="str">
            <v>3.6.80.</v>
          </cell>
          <cell r="B822" t="str">
            <v xml:space="preserve"> - sitni i spojni materijal</v>
          </cell>
          <cell r="C822" t="str">
            <v>kom</v>
          </cell>
          <cell r="D822">
            <v>1</v>
          </cell>
        </row>
        <row r="824">
          <cell r="A824" t="str">
            <v>3.7.</v>
          </cell>
          <cell r="B824" t="str">
            <v xml:space="preserve">Ispitivanje elektroničke komunikacijske mreže </v>
          </cell>
        </row>
        <row r="825">
          <cell r="B825" t="str">
            <v>i izdavanje protokola za kategoriju 6e</v>
          </cell>
        </row>
        <row r="826">
          <cell r="B826" t="str">
            <v>instalacije strukturnog kabliranja</v>
          </cell>
          <cell r="C826" t="str">
            <v>kom</v>
          </cell>
          <cell r="D826">
            <v>1</v>
          </cell>
        </row>
        <row r="827">
          <cell r="B827" t="str">
            <v>EK MREŽA                                          UKUPNO:</v>
          </cell>
          <cell r="F827">
            <v>425</v>
          </cell>
        </row>
        <row r="830">
          <cell r="A830" t="str">
            <v>4)</v>
          </cell>
          <cell r="B830" t="str">
            <v>ZAJEDNIČKI ANTENSKI SUSTAV  (ZAS)</v>
          </cell>
        </row>
        <row r="832">
          <cell r="A832" t="str">
            <v>4.1.</v>
          </cell>
          <cell r="B832" t="str">
            <v xml:space="preserve">Dobava, postava i spajanje antenskog sustava </v>
          </cell>
        </row>
        <row r="833">
          <cell r="B833" t="str">
            <v>sastavljenog iz slijedećih elemenata:</v>
          </cell>
        </row>
        <row r="834">
          <cell r="A834" t="str">
            <v>4.1.10.</v>
          </cell>
          <cell r="B834" t="str">
            <v xml:space="preserve"> - zidni L nosač fi 37mm/400x1600mm</v>
          </cell>
          <cell r="C834" t="str">
            <v xml:space="preserve">kom </v>
          </cell>
          <cell r="D834">
            <v>1</v>
          </cell>
        </row>
        <row r="835">
          <cell r="A835" t="str">
            <v>4.1.20.</v>
          </cell>
          <cell r="B835" t="str">
            <v xml:space="preserve"> - Poklopac za stup </v>
          </cell>
          <cell r="C835" t="str">
            <v xml:space="preserve">kom </v>
          </cell>
          <cell r="D835">
            <v>1</v>
          </cell>
        </row>
        <row r="836">
          <cell r="A836" t="str">
            <v>4.1.30.</v>
          </cell>
          <cell r="B836" t="str">
            <v xml:space="preserve"> - UKV antena neusmjerena         FM10</v>
          </cell>
          <cell r="C836" t="str">
            <v xml:space="preserve">kom </v>
          </cell>
          <cell r="D836">
            <v>1</v>
          </cell>
        </row>
        <row r="837">
          <cell r="A837" t="str">
            <v>4.1.40.</v>
          </cell>
          <cell r="B837" t="str">
            <v xml:space="preserve"> - UHF antena K 21-69             P47 Triplex</v>
          </cell>
          <cell r="C837" t="str">
            <v xml:space="preserve">kom </v>
          </cell>
          <cell r="D837">
            <v>1</v>
          </cell>
        </row>
        <row r="838">
          <cell r="A838" t="str">
            <v>4.1.50.</v>
          </cell>
          <cell r="B838" t="str">
            <v xml:space="preserve"> - Koaksijalni kabel 75 Ohma UC 21 </v>
          </cell>
          <cell r="C838" t="str">
            <v>m</v>
          </cell>
          <cell r="D838">
            <v>36</v>
          </cell>
        </row>
        <row r="839">
          <cell r="A839" t="str">
            <v>4.1.60.</v>
          </cell>
          <cell r="B839" t="str">
            <v xml:space="preserve"> - Nespecificirani sitni i spojni materijal</v>
          </cell>
          <cell r="C839" t="str">
            <v xml:space="preserve">kpl </v>
          </cell>
          <cell r="D839">
            <v>1</v>
          </cell>
        </row>
        <row r="841">
          <cell r="A841" t="str">
            <v>4.2.</v>
          </cell>
          <cell r="B841" t="str">
            <v>Dobava, postava i spajanje RTV stanice sasta-</v>
          </cell>
        </row>
        <row r="842">
          <cell r="B842" t="str">
            <v>vljene iz slijedećih elemenata:</v>
          </cell>
        </row>
        <row r="843">
          <cell r="A843" t="str">
            <v>4.2.10.</v>
          </cell>
          <cell r="B843" t="str">
            <v xml:space="preserve"> - Ormarić 500x400x150 n/ž</v>
          </cell>
          <cell r="C843" t="str">
            <v xml:space="preserve">kom </v>
          </cell>
          <cell r="D843">
            <v>1</v>
          </cell>
        </row>
        <row r="844">
          <cell r="A844" t="str">
            <v>4.2.20.</v>
          </cell>
          <cell r="B844" t="str">
            <v xml:space="preserve"> - Pojačalo Hirchman HMB36</v>
          </cell>
          <cell r="C844" t="str">
            <v xml:space="preserve">kom </v>
          </cell>
          <cell r="D844">
            <v>1</v>
          </cell>
        </row>
        <row r="845">
          <cell r="A845" t="str">
            <v>4.2.30.</v>
          </cell>
          <cell r="B845" t="str">
            <v xml:space="preserve"> - Razdjelnik signala MSE2PP</v>
          </cell>
          <cell r="C845" t="str">
            <v xml:space="preserve">kom </v>
          </cell>
          <cell r="D845">
            <v>1</v>
          </cell>
        </row>
        <row r="846">
          <cell r="A846" t="str">
            <v>4.2.40.</v>
          </cell>
          <cell r="B846" t="str">
            <v xml:space="preserve"> - Nespecificirani sitni materijal i pribor</v>
          </cell>
          <cell r="C846" t="str">
            <v xml:space="preserve">kpl </v>
          </cell>
          <cell r="D846">
            <v>1</v>
          </cell>
        </row>
        <row r="849">
          <cell r="A849" t="str">
            <v>4.3.</v>
          </cell>
          <cell r="B849" t="str">
            <v>Dobava, postava i spajanje trake za uze-</v>
          </cell>
          <cell r="C849" t="str">
            <v>m</v>
          </cell>
          <cell r="D849">
            <v>5</v>
          </cell>
        </row>
        <row r="850">
          <cell r="B850" t="str">
            <v>mljenje AH1 8 mm između stupa i</v>
          </cell>
        </row>
        <row r="851">
          <cell r="B851" t="str">
            <v>i najbliže točke gromobranskog uzemljenja:</v>
          </cell>
        </row>
        <row r="853">
          <cell r="A853" t="str">
            <v>4.4.</v>
          </cell>
          <cell r="B853" t="str">
            <v>Dobava, postava i spajanje Cu vodiča za izjedna-</v>
          </cell>
          <cell r="C853" t="str">
            <v>m</v>
          </cell>
          <cell r="D853">
            <v>14</v>
          </cell>
        </row>
        <row r="854">
          <cell r="B854" t="str">
            <v>čenje potencijala 1xP/F 6 mm2</v>
          </cell>
        </row>
        <row r="855">
          <cell r="B855" t="str">
            <v>između ormarića i najbliže sabirnice:</v>
          </cell>
        </row>
        <row r="857">
          <cell r="A857" t="str">
            <v>4.5.</v>
          </cell>
          <cell r="B857" t="str">
            <v>Izvedba instalacije ZAS pomoću kabela</v>
          </cell>
        </row>
        <row r="858">
          <cell r="A858" t="str">
            <v xml:space="preserve"> </v>
          </cell>
          <cell r="B858" t="str">
            <v>CAVEL DG-113 položenog djelomično</v>
          </cell>
        </row>
        <row r="859">
          <cell r="B859" t="str">
            <v xml:space="preserve">u PNK i djelomično u samogasivu cijev </v>
          </cell>
        </row>
        <row r="860">
          <cell r="B860" t="str">
            <v xml:space="preserve">pod žbuku. Uz sav rad i slijedeći </v>
          </cell>
        </row>
        <row r="861">
          <cell r="B861" t="str">
            <v>materijal:</v>
          </cell>
        </row>
        <row r="862">
          <cell r="A862" t="str">
            <v>4.5.10.</v>
          </cell>
          <cell r="B862" t="str">
            <v xml:space="preserve"> - kabel CAVEL DG-113 </v>
          </cell>
          <cell r="C862" t="str">
            <v>m</v>
          </cell>
          <cell r="D862">
            <v>84</v>
          </cell>
        </row>
        <row r="863">
          <cell r="A863" t="str">
            <v>4.5.20.</v>
          </cell>
          <cell r="B863" t="str">
            <v xml:space="preserve"> - samogasiva PVC cijev 20 mm</v>
          </cell>
          <cell r="C863" t="str">
            <v>m</v>
          </cell>
          <cell r="D863">
            <v>22</v>
          </cell>
        </row>
        <row r="864">
          <cell r="A864" t="str">
            <v>4.5.30.</v>
          </cell>
          <cell r="B864" t="str">
            <v xml:space="preserve"> - sitni i spojni materijal</v>
          </cell>
          <cell r="C864" t="str">
            <v>kom</v>
          </cell>
          <cell r="D864">
            <v>1</v>
          </cell>
        </row>
        <row r="866">
          <cell r="A866" t="str">
            <v>4.6.</v>
          </cell>
          <cell r="B866" t="str">
            <v>Dobava, postava i spajanje antenske priključnice:</v>
          </cell>
          <cell r="C866" t="str">
            <v>kom</v>
          </cell>
          <cell r="D866">
            <v>2</v>
          </cell>
        </row>
        <row r="867">
          <cell r="B867" t="str">
            <v>priključnice EDA 3902 F</v>
          </cell>
        </row>
        <row r="869">
          <cell r="A869" t="str">
            <v>4.7.</v>
          </cell>
          <cell r="B869" t="str">
            <v>Ostali sitni nespecifirani materijal i pribor:</v>
          </cell>
          <cell r="C869" t="str">
            <v>kpl</v>
          </cell>
          <cell r="D869">
            <v>1</v>
          </cell>
        </row>
        <row r="871">
          <cell r="A871" t="str">
            <v>4.8.</v>
          </cell>
          <cell r="B871" t="str">
            <v xml:space="preserve">Mjerenje prijemnih signala i usklađivanje </v>
          </cell>
          <cell r="C871" t="str">
            <v>kpl</v>
          </cell>
          <cell r="D871">
            <v>1</v>
          </cell>
        </row>
        <row r="872">
          <cell r="B872" t="str">
            <v>s projektom:</v>
          </cell>
        </row>
        <row r="874">
          <cell r="A874" t="str">
            <v>4.9.</v>
          </cell>
          <cell r="B874" t="str">
            <v xml:space="preserve">Ispitivanje rada cijelog sustava sa pismenim </v>
          </cell>
          <cell r="C874" t="str">
            <v>kpl</v>
          </cell>
          <cell r="D874">
            <v>1</v>
          </cell>
        </row>
        <row r="875">
          <cell r="B875" t="str">
            <v>protokolom:</v>
          </cell>
        </row>
        <row r="877">
          <cell r="A877" t="str">
            <v>4.10.</v>
          </cell>
          <cell r="B877" t="str">
            <v>Atestiranje ZAS-a od strane ovlaštene ustanove</v>
          </cell>
          <cell r="C877" t="str">
            <v>kpl</v>
          </cell>
          <cell r="D877">
            <v>1</v>
          </cell>
        </row>
        <row r="878">
          <cell r="B878" t="str">
            <v>ZAJEDNIČKI ANTENSKI SUSTAV</v>
          </cell>
          <cell r="E878" t="str">
            <v>UKUPNO:</v>
          </cell>
        </row>
        <row r="881">
          <cell r="A881" t="str">
            <v>5)</v>
          </cell>
          <cell r="B881" t="str">
            <v>SUSTAV ZA DOJAVU POŽARA</v>
          </cell>
        </row>
        <row r="883">
          <cell r="A883" t="str">
            <v>5.1.</v>
          </cell>
          <cell r="B883" t="str">
            <v>Nabava, isporuka, ugradnja i progra-</v>
          </cell>
          <cell r="C883" t="str">
            <v>kom</v>
          </cell>
          <cell r="D883">
            <v>1</v>
          </cell>
        </row>
        <row r="884">
          <cell r="B884" t="str">
            <v xml:space="preserve">miranje centrale za dojavu požara tip IQ8Cont. </v>
          </cell>
        </row>
        <row r="885">
          <cell r="B885" t="str">
            <v xml:space="preserve">C Esserbus plus 808003 s operativnim modulom </v>
          </cell>
        </row>
        <row r="886">
          <cell r="B886" t="str">
            <v xml:space="preserve">na hrvatskom jeziku 786014,    te s jednim modul </v>
          </cell>
        </row>
        <row r="887">
          <cell r="B887" t="str">
            <v>petlje 784382.D0</v>
          </cell>
        </row>
        <row r="888">
          <cell r="B888" t="str">
            <v>Tehničke karakteristike:</v>
          </cell>
        </row>
        <row r="889">
          <cell r="B889" t="str">
            <v xml:space="preserve"> -    opskrba: 230V/50 Hz</v>
          </cell>
        </row>
        <row r="890">
          <cell r="B890" t="str">
            <v xml:space="preserve"> -    mogući broj petlji: 2</v>
          </cell>
        </row>
        <row r="891">
          <cell r="B891" t="str">
            <v xml:space="preserve"> -    kućište: ABS</v>
          </cell>
        </row>
        <row r="892">
          <cell r="B892" t="str">
            <v xml:space="preserve"> -    dimenzije: 450 x 640 x 185</v>
          </cell>
        </row>
        <row r="893">
          <cell r="B893" t="str">
            <v xml:space="preserve"> -    masa: 11,5 kg</v>
          </cell>
        </row>
        <row r="894">
          <cell r="B894" t="str">
            <v xml:space="preserve"> -    radni napon: 12 VDC</v>
          </cell>
        </row>
        <row r="895">
          <cell r="B895" t="str">
            <v xml:space="preserve"> -    klasa: IP 30</v>
          </cell>
        </row>
        <row r="896">
          <cell r="B896" t="str">
            <v xml:space="preserve"> -    LCD zaslon: 8 x 40 znakova</v>
          </cell>
        </row>
        <row r="897">
          <cell r="B897" t="str">
            <v xml:space="preserve"> -    radna temperatura: 0 do 50 °C</v>
          </cell>
        </row>
        <row r="898">
          <cell r="B898" t="str">
            <v xml:space="preserve"> - potrošnja u normalnom radu: 370  mA</v>
          </cell>
        </row>
        <row r="900">
          <cell r="B900" t="str">
            <v>Ponuđen proizvod:--------------------------------</v>
          </cell>
        </row>
        <row r="902">
          <cell r="A902" t="str">
            <v>5.2.</v>
          </cell>
          <cell r="B902" t="str">
            <v xml:space="preserve">Nabava, isporuka, ugradnja i spajanje baterije, </v>
          </cell>
        </row>
        <row r="903">
          <cell r="B903" t="str">
            <v>tip ESSER 018005</v>
          </cell>
        </row>
        <row r="904">
          <cell r="B904" t="str">
            <v>Tehničke karakteristike:</v>
          </cell>
        </row>
        <row r="905">
          <cell r="B905" t="str">
            <v xml:space="preserve"> - napon/autonomija: 12 VDC/10 Ah</v>
          </cell>
          <cell r="C905" t="str">
            <v>kom</v>
          </cell>
          <cell r="D905">
            <v>2</v>
          </cell>
        </row>
        <row r="908">
          <cell r="B908" t="str">
            <v>Ponuđen proizvod:--------------------------------</v>
          </cell>
        </row>
        <row r="910">
          <cell r="A910" t="str">
            <v>5.3.</v>
          </cell>
          <cell r="B910" t="str">
            <v xml:space="preserve">Nabava, isporuka, ugradnja i spajanje </v>
          </cell>
          <cell r="C910" t="str">
            <v>kom</v>
          </cell>
          <cell r="D910">
            <v>11</v>
          </cell>
        </row>
        <row r="911">
          <cell r="B911" t="str">
            <v xml:space="preserve">termodiferencijalnog javljača s individualnom </v>
          </cell>
        </row>
        <row r="912">
          <cell r="B912" t="str">
            <v xml:space="preserve">adresom i ugrađenim izolatorom petlje, tip ESSER, </v>
          </cell>
        </row>
        <row r="913">
          <cell r="B913" t="str">
            <v>serija IQ8Quad, 802271.</v>
          </cell>
        </row>
        <row r="914">
          <cell r="B914" t="str">
            <v>Tehničke karakteristike:</v>
          </cell>
        </row>
        <row r="915">
          <cell r="B915" t="str">
            <v xml:space="preserve"> -    opskrba: 8 do 42 VDC</v>
          </cell>
        </row>
        <row r="916">
          <cell r="B916" t="str">
            <v xml:space="preserve"> -    radna temperatura: -20 do +50 °C</v>
          </cell>
        </row>
        <row r="917">
          <cell r="B917" t="str">
            <v xml:space="preserve"> -    temperatura odziva: 54 °C do 65 °C pri 1 °C/min</v>
          </cell>
        </row>
        <row r="918">
          <cell r="B918" t="str">
            <v xml:space="preserve">                                     45 °C do 64 °C pri 5 °C/min</v>
          </cell>
        </row>
        <row r="919">
          <cell r="B919" t="str">
            <v xml:space="preserve">                                     32 °C do 75 °C pri 30</v>
          </cell>
        </row>
        <row r="920">
          <cell r="B920" t="str">
            <v xml:space="preserve"> -    kućište: ABS, IP 42</v>
          </cell>
        </row>
        <row r="921">
          <cell r="B921" t="str">
            <v xml:space="preserve"> -    područje pokrivanja: 30 m2 na visini do 7,5 m</v>
          </cell>
        </row>
        <row r="922">
          <cell r="B922" t="str">
            <v xml:space="preserve"> -    potrošnja u normalnom radu: 0,04 mA, kod 19 VDC</v>
          </cell>
        </row>
        <row r="923">
          <cell r="B923" t="str">
            <v xml:space="preserve"> -   potrošnja u alarmu: 9 mA, pulsno</v>
          </cell>
        </row>
        <row r="925">
          <cell r="B925" t="str">
            <v>Ponuđen proizvod:--------------------------------</v>
          </cell>
        </row>
        <row r="933">
          <cell r="A933" t="str">
            <v>5.4.</v>
          </cell>
          <cell r="B933" t="str">
            <v xml:space="preserve">Nabava, isporuka, ugradnja i spajanje </v>
          </cell>
          <cell r="C933" t="str">
            <v>kom</v>
          </cell>
          <cell r="D933">
            <v>23</v>
          </cell>
        </row>
        <row r="934">
          <cell r="B934" t="str">
            <v xml:space="preserve">optičkog javljača s individualnom adresom </v>
          </cell>
        </row>
        <row r="935">
          <cell r="B935" t="str">
            <v xml:space="preserve">I ugrađenim izolatorom petlje, tip ESSER, </v>
          </cell>
        </row>
        <row r="936">
          <cell r="B936" t="str">
            <v>Serija IQ8Quad 802371</v>
          </cell>
        </row>
        <row r="937">
          <cell r="B937" t="str">
            <v>Tehničke karakteristike:</v>
          </cell>
        </row>
        <row r="938">
          <cell r="B938" t="str">
            <v xml:space="preserve"> -    opskrba: 8 do 42 VDC</v>
          </cell>
        </row>
        <row r="939">
          <cell r="B939" t="str">
            <v xml:space="preserve"> -    radna temperatura: -20 do +72 °C</v>
          </cell>
        </row>
        <row r="940">
          <cell r="B940" t="str">
            <v xml:space="preserve"> -    kućište: ABS, IP 42</v>
          </cell>
        </row>
        <row r="941">
          <cell r="B941" t="str">
            <v xml:space="preserve"> -    masa: 100 g</v>
          </cell>
        </row>
        <row r="942">
          <cell r="B942" t="str">
            <v xml:space="preserve"> -    područje pokrivanja:110 m2 na visini do 12 m</v>
          </cell>
        </row>
        <row r="943">
          <cell r="B943" t="str">
            <v xml:space="preserve"> -    potrošnja u normalnom radu: 0,5 mA, kod 19 VDC</v>
          </cell>
        </row>
        <row r="944">
          <cell r="B944" t="str">
            <v xml:space="preserve"> -   potrošnja u alarmu: 9 mA, pulsno</v>
          </cell>
        </row>
        <row r="946">
          <cell r="B946" t="str">
            <v>Ponuđen proizvod:--------------------------------</v>
          </cell>
        </row>
        <row r="948">
          <cell r="A948" t="str">
            <v>5.5.</v>
          </cell>
          <cell r="B948" t="str">
            <v xml:space="preserve">Nabava, isporuka, ugradnja i spajanje </v>
          </cell>
          <cell r="C948" t="str">
            <v>kom</v>
          </cell>
          <cell r="D948">
            <v>34</v>
          </cell>
        </row>
        <row r="949">
          <cell r="B949" t="str">
            <v xml:space="preserve">podnožja automatskog javljača, </v>
          </cell>
        </row>
        <row r="950">
          <cell r="B950" t="str">
            <v>tip ESSER 805590.</v>
          </cell>
        </row>
        <row r="951">
          <cell r="B951" t="str">
            <v>Tehničke karakteristike:</v>
          </cell>
        </row>
        <row r="952">
          <cell r="B952" t="str">
            <v xml:space="preserve"> -    radna temperatura: -20 do +72 °C</v>
          </cell>
        </row>
        <row r="953">
          <cell r="B953" t="str">
            <v xml:space="preserve"> -    kućište: ABS</v>
          </cell>
        </row>
        <row r="954">
          <cell r="B954" t="str">
            <v xml:space="preserve"> -    maks. relativna vlažnost: 95% (bez kondenzacije)</v>
          </cell>
        </row>
        <row r="955">
          <cell r="B955" t="str">
            <v xml:space="preserve"> -    masa: 60 g</v>
          </cell>
        </row>
        <row r="956">
          <cell r="B956" t="str">
            <v xml:space="preserve"> -   priključne stezaljke: ø 0,6 do 2 mm2</v>
          </cell>
        </row>
        <row r="958">
          <cell r="B958" t="str">
            <v>Ponuđen proizvod:--------------------------------</v>
          </cell>
        </row>
        <row r="960">
          <cell r="A960" t="str">
            <v>5.6.</v>
          </cell>
          <cell r="B960" t="str">
            <v xml:space="preserve">Nabava, isporuka, ugradnja i spajanje </v>
          </cell>
          <cell r="C960" t="str">
            <v>kom</v>
          </cell>
          <cell r="D960">
            <v>5</v>
          </cell>
        </row>
        <row r="961">
          <cell r="B961" t="str">
            <v>ručnog javljača požara, tip ESSER 804905</v>
          </cell>
        </row>
        <row r="962">
          <cell r="B962" t="str">
            <v>S kućištem, tip ESSER 704900.</v>
          </cell>
        </row>
        <row r="963">
          <cell r="B963" t="str">
            <v>Tehničke karakteristike:</v>
          </cell>
        </row>
        <row r="964">
          <cell r="B964" t="str">
            <v xml:space="preserve"> -    potrošnja u normalnom radu: 0,045 mA, kod 19 VDC</v>
          </cell>
        </row>
        <row r="965">
          <cell r="B965" t="str">
            <v xml:space="preserve"> -   potrošnja u alarmu: 9 mA, pulsno</v>
          </cell>
        </row>
        <row r="967">
          <cell r="B967" t="str">
            <v>Ponuđen proizvod:--------------------------------</v>
          </cell>
        </row>
        <row r="969">
          <cell r="A969" t="str">
            <v>5.7.</v>
          </cell>
          <cell r="B969" t="str">
            <v xml:space="preserve">Nabava, isporuka, ugradnja i spajanje </v>
          </cell>
          <cell r="C969" t="str">
            <v>kom</v>
          </cell>
          <cell r="D969">
            <v>1</v>
          </cell>
        </row>
        <row r="970">
          <cell r="B970" t="str">
            <v xml:space="preserve">izlaznog modula s 12 releja, tip ESSER </v>
          </cell>
        </row>
        <row r="971">
          <cell r="B971" t="str">
            <v>808610.10 s kućištem, tip ESSER 788600.</v>
          </cell>
        </row>
        <row r="972">
          <cell r="B972" t="str">
            <v>Tehničke karakteristike:</v>
          </cell>
        </row>
        <row r="973">
          <cell r="B973" t="str">
            <v xml:space="preserve"> -    opskrba: 12 VDC</v>
          </cell>
        </row>
        <row r="974">
          <cell r="B974" t="str">
            <v xml:space="preserve"> -    radna temperatura: -10 do +45 °C</v>
          </cell>
        </row>
        <row r="975">
          <cell r="B975" t="str">
            <v xml:space="preserve"> -    kućište: ABS, IP 40, 189 x 131 x 47 mm</v>
          </cell>
        </row>
        <row r="976">
          <cell r="B976" t="str">
            <v xml:space="preserve"> -    dimenzije: 150 x 82 x 20 mm</v>
          </cell>
        </row>
        <row r="977">
          <cell r="B977" t="str">
            <v xml:space="preserve"> -    masa: 110 g</v>
          </cell>
        </row>
        <row r="978">
          <cell r="B978" t="str">
            <v xml:space="preserve"> -    potrošnja u normalnom radu: 0,10 mA pri 19 VDC</v>
          </cell>
        </row>
        <row r="979">
          <cell r="B979" t="str">
            <v xml:space="preserve"> -   potrošnja u alarmu: 3 mA pri 12 VDC</v>
          </cell>
        </row>
        <row r="981">
          <cell r="B981" t="str">
            <v>Ponuđen proizvod:--------------------------------</v>
          </cell>
        </row>
        <row r="985">
          <cell r="A985" t="str">
            <v>5.8.</v>
          </cell>
          <cell r="B985" t="str">
            <v xml:space="preserve">Nabava, isporuka, ugradnja i spajanje </v>
          </cell>
          <cell r="C985" t="str">
            <v>kom</v>
          </cell>
          <cell r="D985">
            <v>5</v>
          </cell>
        </row>
        <row r="986">
          <cell r="B986" t="str">
            <v>unutarnje vatrodojavne sirene, crvene</v>
          </cell>
        </row>
        <row r="987">
          <cell r="B987" t="str">
            <v>boje, tip ESSER 766225.</v>
          </cell>
        </row>
        <row r="988">
          <cell r="B988" t="str">
            <v>Tehničke karakteristike:</v>
          </cell>
        </row>
        <row r="989">
          <cell r="B989" t="str">
            <v xml:space="preserve"> -    opskrba: 12 VDC</v>
          </cell>
        </row>
        <row r="990">
          <cell r="B990" t="str">
            <v xml:space="preserve"> -    radna temperatura: -25 do +70 °C</v>
          </cell>
        </row>
        <row r="991">
          <cell r="B991" t="str">
            <v xml:space="preserve"> -    kućište: ABS, IP 54</v>
          </cell>
        </row>
        <row r="992">
          <cell r="B992" t="str">
            <v xml:space="preserve"> -    dimenzije: 93 x 63 mm</v>
          </cell>
        </row>
        <row r="993">
          <cell r="B993" t="str">
            <v xml:space="preserve"> -    masa: 300 g</v>
          </cell>
        </row>
        <row r="994">
          <cell r="B994" t="str">
            <v xml:space="preserve"> -    snaga zvuka: 92 dB @ 1 m pri 12 VDC</v>
          </cell>
        </row>
        <row r="995">
          <cell r="B995" t="str">
            <v xml:space="preserve"> -    potrošnja u normalnom radu: 0 Ma</v>
          </cell>
        </row>
        <row r="996">
          <cell r="B996" t="str">
            <v xml:space="preserve"> -   potrošnja u alarmu: 5 mA pri 12 VDC</v>
          </cell>
        </row>
        <row r="998">
          <cell r="B998" t="str">
            <v>Ponuđen proizvod:--------------------------------</v>
          </cell>
        </row>
        <row r="1000">
          <cell r="A1000" t="str">
            <v>5.9.</v>
          </cell>
          <cell r="B1000" t="str">
            <v xml:space="preserve">Nabava, isporuka, ugradnja i spajanje </v>
          </cell>
          <cell r="C1000" t="str">
            <v>kom</v>
          </cell>
          <cell r="D1000">
            <v>2</v>
          </cell>
        </row>
        <row r="1001">
          <cell r="B1001" t="str">
            <v xml:space="preserve">podnožja za vanjsku sirenu i bljeskalicu, </v>
          </cell>
        </row>
        <row r="1002">
          <cell r="B1002" t="str">
            <v>tip ESSER 766237.</v>
          </cell>
        </row>
        <row r="1004">
          <cell r="B1004" t="str">
            <v>Ponuđen proizvod:--------------------------------</v>
          </cell>
        </row>
        <row r="1006">
          <cell r="A1006" t="str">
            <v>5.10.</v>
          </cell>
          <cell r="B1006" t="str">
            <v xml:space="preserve">Nabava, isporuka, ugradnja i spajanje </v>
          </cell>
          <cell r="C1006" t="str">
            <v>kom</v>
          </cell>
          <cell r="D1006">
            <v>1</v>
          </cell>
        </row>
        <row r="1007">
          <cell r="B1007" t="str">
            <v>bljeskalice, žute boje, tip ESSER 766320.</v>
          </cell>
        </row>
        <row r="1009">
          <cell r="B1009" t="str">
            <v>Ponuđen proizvod:--------------------------------</v>
          </cell>
        </row>
        <row r="1012">
          <cell r="A1012" t="str">
            <v>5.11.</v>
          </cell>
          <cell r="B1012" t="str">
            <v xml:space="preserve">Nabava, isporuka, ugradnja i spajanje </v>
          </cell>
          <cell r="C1012" t="str">
            <v>kom</v>
          </cell>
          <cell r="D1012">
            <v>7</v>
          </cell>
        </row>
        <row r="1013">
          <cell r="B1013" t="str">
            <v xml:space="preserve">paralelnog indikatora prorade, </v>
          </cell>
        </row>
        <row r="1014">
          <cell r="B1014" t="str">
            <v>tip ESSER 781814.</v>
          </cell>
        </row>
        <row r="1015">
          <cell r="B1015" t="str">
            <v>Tehničke karakteristike:</v>
          </cell>
        </row>
        <row r="1016">
          <cell r="B1016" t="str">
            <v xml:space="preserve"> -    opskrba: 1,8 V</v>
          </cell>
          <cell r="C1016" t="str">
            <v xml:space="preserve">                       </v>
          </cell>
        </row>
        <row r="1017">
          <cell r="B1017" t="str">
            <v xml:space="preserve"> -    nazivna struja: 9 mA</v>
          </cell>
          <cell r="D1017" t="str">
            <v xml:space="preserve">            </v>
          </cell>
        </row>
        <row r="1019">
          <cell r="B1019" t="str">
            <v>Ponuđen proizvod:--------------------------------</v>
          </cell>
        </row>
        <row r="1021">
          <cell r="A1021" t="str">
            <v>5.12.</v>
          </cell>
          <cell r="B1021" t="str">
            <v xml:space="preserve">Nabava, isporuka ugradnja i spajanje </v>
          </cell>
          <cell r="C1021" t="str">
            <v>kom</v>
          </cell>
          <cell r="D1021">
            <v>1</v>
          </cell>
        </row>
        <row r="1022">
          <cell r="B1022" t="str">
            <v>telefonskog dojavnika, tip DS-7700 ISDN/IP</v>
          </cell>
        </row>
        <row r="1024">
          <cell r="A1024" t="str">
            <v>5.13.</v>
          </cell>
          <cell r="B1024" t="str">
            <v>Dobava i postava razdjelnika vatrootpornosti 30 minuta proizvođača kao Metalind d.o.o. Bjelovar dimenzija cca. 500x700x250mm za smještaj vatrodojavne centrale.</v>
          </cell>
          <cell r="C1024" t="str">
            <v>kom</v>
          </cell>
          <cell r="D1024">
            <v>1</v>
          </cell>
        </row>
        <row r="1026">
          <cell r="B1026" t="str">
            <v>Ponuđen proizvod:--------------------------------</v>
          </cell>
        </row>
        <row r="1036">
          <cell r="A1036" t="str">
            <v>5.14.</v>
          </cell>
          <cell r="B1036" t="str">
            <v xml:space="preserve">Nabava, isporuka i polaganje vatrodojavnog </v>
          </cell>
        </row>
        <row r="1037">
          <cell r="B1037" t="str">
            <v>kabela, tip JE-H(St)H 2x2x0,8 mm</v>
          </cell>
        </row>
        <row r="1038">
          <cell r="B1038" t="str">
            <v>Izvedba instalacije sustava za dojavu</v>
          </cell>
        </row>
        <row r="1039">
          <cell r="B1039" t="str">
            <v>požara pomoću kabela JE-H(St)H 2x2x0,8 mm</v>
          </cell>
        </row>
        <row r="1040">
          <cell r="B1040" t="str">
            <v>položenog u kauflex cijevi iznad spuštenog</v>
          </cell>
        </row>
        <row r="1042">
          <cell r="B1042" t="str">
            <v>stropa prostora. Uz sav rad i slijedeći</v>
          </cell>
        </row>
        <row r="1043">
          <cell r="B1043" t="str">
            <v>materijal:</v>
          </cell>
        </row>
        <row r="1044">
          <cell r="B1044" t="str">
            <v xml:space="preserve"> - kabel JE-H(St)H 2x2x0,8 mm</v>
          </cell>
          <cell r="C1044" t="str">
            <v>m</v>
          </cell>
          <cell r="D1044">
            <v>518</v>
          </cell>
        </row>
        <row r="1045">
          <cell r="A1045" t="str">
            <v>5.14.10.</v>
          </cell>
          <cell r="B1045" t="str">
            <v xml:space="preserve"> - kauflex cijev 20 mm</v>
          </cell>
          <cell r="C1045" t="str">
            <v>m</v>
          </cell>
          <cell r="D1045">
            <v>450</v>
          </cell>
        </row>
        <row r="1046">
          <cell r="A1046" t="str">
            <v>5.14.20.</v>
          </cell>
          <cell r="B1046" t="str">
            <v xml:space="preserve"> - samogasiva PVC cijev 20 mm</v>
          </cell>
          <cell r="C1046" t="str">
            <v>m</v>
          </cell>
          <cell r="D1046">
            <v>50</v>
          </cell>
        </row>
        <row r="1047">
          <cell r="A1047" t="str">
            <v>5.14.30.</v>
          </cell>
          <cell r="B1047" t="str">
            <v xml:space="preserve"> - sitni i spojni materijal</v>
          </cell>
          <cell r="C1047" t="str">
            <v>kpl</v>
          </cell>
          <cell r="D1047">
            <v>1</v>
          </cell>
        </row>
        <row r="1048">
          <cell r="A1048" t="str">
            <v>5.14.40.</v>
          </cell>
        </row>
        <row r="1049">
          <cell r="B1049" t="str">
            <v>Spajanje centrale i kompletnog sustava, te</v>
          </cell>
        </row>
        <row r="1050">
          <cell r="A1050" t="str">
            <v>5.15.</v>
          </cell>
          <cell r="B1050" t="str">
            <v>programiranje centrale po zonama i grupama</v>
          </cell>
        </row>
        <row r="1051">
          <cell r="B1051" t="str">
            <v>i puštan je u rad sustava</v>
          </cell>
          <cell r="C1051" t="str">
            <v>kpl</v>
          </cell>
          <cell r="D1051">
            <v>1</v>
          </cell>
        </row>
        <row r="1052">
          <cell r="B1052" t="str">
            <v>Ispitivanje sustava od strane ovlaštene</v>
          </cell>
        </row>
        <row r="1053">
          <cell r="A1053" t="str">
            <v>5.16.</v>
          </cell>
          <cell r="B1053" t="str">
            <v>pravne osobe i izdavanje izvještaja o</v>
          </cell>
        </row>
        <row r="1054">
          <cell r="B1054" t="str">
            <v>iszvršenim ispitivanjima koja morju biti</v>
          </cell>
        </row>
        <row r="1055">
          <cell r="B1055" t="str">
            <v>uspješna u konačnici</v>
          </cell>
          <cell r="C1055" t="str">
            <v>kpl</v>
          </cell>
          <cell r="D1055">
            <v>1</v>
          </cell>
        </row>
        <row r="1057">
          <cell r="B1057" t="str">
            <v>Izrada uputa za rukovanje sustavom</v>
          </cell>
        </row>
        <row r="1058">
          <cell r="A1058" t="str">
            <v>5.17.</v>
          </cell>
          <cell r="B1058" t="str">
            <v>i obuka korisnika</v>
          </cell>
          <cell r="C1058" t="str">
            <v>kpl</v>
          </cell>
          <cell r="D1058">
            <v>1</v>
          </cell>
        </row>
        <row r="1060">
          <cell r="B1060" t="str">
            <v>Izrada knjige nadzora sustava koju je</v>
          </cell>
        </row>
        <row r="1061">
          <cell r="A1061" t="str">
            <v>5.18.</v>
          </cell>
          <cell r="B1061" t="str">
            <v>potrebno predati investitoru</v>
          </cell>
          <cell r="C1061" t="str">
            <v>kpl</v>
          </cell>
          <cell r="D1061">
            <v>1</v>
          </cell>
        </row>
        <row r="1062">
          <cell r="B1062" t="str">
            <v>SUSTAV ZA  DOJAVU POŽARA UKUPNO:</v>
          </cell>
        </row>
        <row r="1064">
          <cell r="B1064" t="str">
            <v>SUSTAV ZAŠTITE OD DJELOVANJA MUNJE</v>
          </cell>
        </row>
        <row r="1065">
          <cell r="A1065" t="str">
            <v>6)</v>
          </cell>
        </row>
        <row r="1066">
          <cell r="A1066" t="str">
            <v>6.1.</v>
          </cell>
          <cell r="B1066" t="str">
            <v xml:space="preserve">Dobava i postava elemenata za povezivanje </v>
          </cell>
        </row>
        <row r="1067">
          <cell r="B1067" t="str">
            <v>hvataljki izrađenih od prirodnih sastavnica-lim</v>
          </cell>
        </row>
        <row r="1068">
          <cell r="B1068" t="str">
            <v>izrađenih od nehrđajućeg aluminijske legure</v>
          </cell>
        </row>
        <row r="1069">
          <cell r="B1069" t="str">
            <v>AH1 8 mm položene po nadozidima iznad</v>
          </cell>
        </row>
        <row r="1070">
          <cell r="B1070" t="str">
            <v>krova - duljina svakog spoja cca 2m</v>
          </cell>
        </row>
        <row r="1071">
          <cell r="B1071" t="str">
            <v>Na hvataljke povezati sve metalne</v>
          </cell>
        </row>
        <row r="1072">
          <cell r="B1072" t="str">
            <v xml:space="preserve">mase na krovu. </v>
          </cell>
          <cell r="C1072" t="str">
            <v>kom</v>
          </cell>
          <cell r="D1072">
            <v>16</v>
          </cell>
          <cell r="E1072">
            <v>75</v>
          </cell>
          <cell r="F1072">
            <v>1200</v>
          </cell>
        </row>
        <row r="1074">
          <cell r="A1074" t="str">
            <v>6.2.</v>
          </cell>
          <cell r="B1074" t="str">
            <v xml:space="preserve">Dobava i postava odvoda izvedenih </v>
          </cell>
        </row>
        <row r="1075">
          <cell r="B1075" t="str">
            <v xml:space="preserve">od aluminij legure AH1 8 mm od hvataljki do </v>
          </cell>
        </row>
        <row r="1076">
          <cell r="B1076" t="str">
            <v>mjernog spoja na fasadi građevine i pomoću</v>
          </cell>
        </row>
        <row r="1077">
          <cell r="B1077" t="str">
            <v>profila RH3/Rf 10 mm od nehrđajućeg čelika</v>
          </cell>
        </row>
        <row r="1078">
          <cell r="B1078" t="str">
            <v xml:space="preserve">od mjernog spoja do novog temeljnog </v>
          </cell>
        </row>
        <row r="1079">
          <cell r="B1079" t="str">
            <v>uzemljivača.</v>
          </cell>
        </row>
        <row r="1080">
          <cell r="B1080" t="str">
            <v xml:space="preserve">Rastavne mjerne spojeve izvodimo </v>
          </cell>
        </row>
        <row r="1081">
          <cell r="B1081" t="str">
            <v>na fasadi na visini 1,5 m od kote okoliša.</v>
          </cell>
        </row>
        <row r="1082">
          <cell r="B1082" t="str">
            <v>Uz sav rad i slijedeći materijal:</v>
          </cell>
        </row>
        <row r="1083">
          <cell r="A1083" t="str">
            <v>6.2.10.</v>
          </cell>
          <cell r="B1083" t="str">
            <v xml:space="preserve"> - profil od aluminij legure AH1 8 mm</v>
          </cell>
          <cell r="C1083" t="str">
            <v>m</v>
          </cell>
          <cell r="D1083">
            <v>48</v>
          </cell>
          <cell r="E1083">
            <v>37.5</v>
          </cell>
          <cell r="F1083">
            <v>1800</v>
          </cell>
        </row>
        <row r="1084">
          <cell r="A1084" t="str">
            <v>6.2.20.</v>
          </cell>
          <cell r="B1084" t="str">
            <v xml:space="preserve"> - profil od nehrđajućeg čelika RH3/Rf </v>
          </cell>
          <cell r="F1084">
            <v>0</v>
          </cell>
        </row>
        <row r="1085">
          <cell r="B1085" t="str">
            <v xml:space="preserve">   10 mm </v>
          </cell>
          <cell r="C1085" t="str">
            <v>m</v>
          </cell>
          <cell r="D1085">
            <v>36</v>
          </cell>
          <cell r="E1085">
            <v>50</v>
          </cell>
          <cell r="F1085">
            <v>1800</v>
          </cell>
        </row>
        <row r="1086">
          <cell r="A1086" t="str">
            <v>6.2.30.</v>
          </cell>
          <cell r="B1086" t="str">
            <v xml:space="preserve"> - izrada mjernog spoja u fasadi</v>
          </cell>
          <cell r="C1086" t="str">
            <v>kom</v>
          </cell>
          <cell r="D1086">
            <v>7</v>
          </cell>
          <cell r="E1086">
            <v>250</v>
          </cell>
          <cell r="F1086">
            <v>1750</v>
          </cell>
        </row>
        <row r="1087">
          <cell r="A1087" t="str">
            <v>6.2.40.</v>
          </cell>
          <cell r="B1087" t="str">
            <v xml:space="preserve"> - izrada mjernog spoja u podnoj kutiji</v>
          </cell>
          <cell r="C1087" t="str">
            <v>kom</v>
          </cell>
          <cell r="D1087">
            <v>1</v>
          </cell>
          <cell r="E1087">
            <v>750</v>
          </cell>
          <cell r="F1087">
            <v>750</v>
          </cell>
        </row>
        <row r="1088">
          <cell r="A1088" t="str">
            <v>6.2.50.</v>
          </cell>
          <cell r="B1088" t="str">
            <v xml:space="preserve"> - spoj na vertikalni oluk</v>
          </cell>
          <cell r="C1088" t="str">
            <v>kom</v>
          </cell>
          <cell r="D1088">
            <v>8</v>
          </cell>
          <cell r="E1088">
            <v>75</v>
          </cell>
          <cell r="F1088">
            <v>600</v>
          </cell>
        </row>
        <row r="1089">
          <cell r="A1089" t="str">
            <v>6.2.60.</v>
          </cell>
          <cell r="B1089" t="str">
            <v xml:space="preserve"> - spoj na horizontalni oluk</v>
          </cell>
          <cell r="C1089" t="str">
            <v>kom</v>
          </cell>
          <cell r="D1089">
            <v>10</v>
          </cell>
          <cell r="E1089">
            <v>75</v>
          </cell>
          <cell r="F1089">
            <v>750</v>
          </cell>
        </row>
        <row r="1090">
          <cell r="A1090" t="str">
            <v>6.2.70.</v>
          </cell>
          <cell r="B1090" t="str">
            <v xml:space="preserve"> - izrada spoja na metalnu masu</v>
          </cell>
          <cell r="C1090" t="str">
            <v>kom</v>
          </cell>
          <cell r="D1090">
            <v>12</v>
          </cell>
          <cell r="F1090">
            <v>0</v>
          </cell>
        </row>
        <row r="1091">
          <cell r="A1091" t="str">
            <v>6.2.80.</v>
          </cell>
          <cell r="B1091" t="str">
            <v xml:space="preserve"> - sitni i spojni materijal</v>
          </cell>
          <cell r="C1091" t="str">
            <v>kom</v>
          </cell>
          <cell r="D1091">
            <v>1</v>
          </cell>
          <cell r="E1091">
            <v>500</v>
          </cell>
          <cell r="F1091">
            <v>500</v>
          </cell>
        </row>
        <row r="1093">
          <cell r="A1093" t="str">
            <v>6.3.</v>
          </cell>
          <cell r="B1093" t="str">
            <v>Izvedba uzemljivača u temelju novog dijela</v>
          </cell>
        </row>
        <row r="1094">
          <cell r="B1094" t="str">
            <v>građevine pomoću nehrđajućeg čelika</v>
          </cell>
        </row>
        <row r="1095">
          <cell r="B1095" t="str">
            <v xml:space="preserve"> RH3/Rf 10mm položene na mršavi sloj </v>
          </cell>
        </row>
        <row r="1096">
          <cell r="B1096" t="str">
            <v>betona temelja. Stavka obuhvaća dobavu i</v>
          </cell>
        </row>
        <row r="1097">
          <cell r="B1097" t="str">
            <v xml:space="preserve">postavu navedenog profila sa svim </v>
          </cell>
        </row>
        <row r="1098">
          <cell r="B1098" t="str">
            <v>potrebnim spojnim priborom.</v>
          </cell>
          <cell r="C1098" t="str">
            <v>m</v>
          </cell>
          <cell r="D1098">
            <v>336</v>
          </cell>
          <cell r="E1098">
            <v>32.5</v>
          </cell>
          <cell r="F1098">
            <v>10920</v>
          </cell>
        </row>
        <row r="1100">
          <cell r="A1100" t="str">
            <v>6.4.</v>
          </cell>
          <cell r="B1100" t="str">
            <v>Izrada unutarnjeg izjednačenja potencijala</v>
          </cell>
        </row>
        <row r="1101">
          <cell r="B1101" t="str">
            <v>krovne metalne konstrukcije pomoću</v>
          </cell>
        </row>
        <row r="1102">
          <cell r="B1102" t="str">
            <v>vodiča Cu 10 mm2 i potrebnih sabirnica</v>
          </cell>
        </row>
        <row r="1103">
          <cell r="B1103" t="str">
            <v>te spajanje s odvodima i metalnom</v>
          </cell>
        </row>
        <row r="1104">
          <cell r="B1104" t="str">
            <v>kontruckijom</v>
          </cell>
          <cell r="C1104" t="str">
            <v>m</v>
          </cell>
          <cell r="D1104">
            <v>238</v>
          </cell>
          <cell r="E1104">
            <v>9</v>
          </cell>
          <cell r="F1104">
            <v>2142</v>
          </cell>
        </row>
        <row r="1106">
          <cell r="A1106" t="str">
            <v>6.5.</v>
          </cell>
          <cell r="B1106" t="str">
            <v xml:space="preserve">Sabirnica za unutarnji sustav zaštite od </v>
          </cell>
        </row>
        <row r="1107">
          <cell r="B1107" t="str">
            <v>munje</v>
          </cell>
          <cell r="C1107" t="str">
            <v>kom</v>
          </cell>
          <cell r="D1107">
            <v>2</v>
          </cell>
          <cell r="E1107">
            <v>375</v>
          </cell>
          <cell r="F1107">
            <v>750</v>
          </cell>
        </row>
        <row r="1109">
          <cell r="A1109" t="str">
            <v>6.6.</v>
          </cell>
          <cell r="B1109" t="str">
            <v>Izvedba glavnog izjednačenja potencijala</v>
          </cell>
        </row>
        <row r="1110">
          <cell r="B1110" t="str">
            <v xml:space="preserve">(spoj sa uzemljivačem PE sabirnica, </v>
          </cell>
        </row>
        <row r="1111">
          <cell r="B1111" t="str">
            <v>cijevi drugih instalacija na mjestu ulaska</v>
          </cell>
        </row>
        <row r="1112">
          <cell r="B1112" t="str">
            <v>u objekt, ograde stubišta, pregradnih</v>
          </cell>
        </row>
        <row r="1113">
          <cell r="B1113" t="str">
            <v>stijena, metalnih prozora i vrata i sl.)</v>
          </cell>
        </row>
        <row r="1114">
          <cell r="B1114" t="str">
            <v>pomoću slijedećeg materijala:</v>
          </cell>
        </row>
        <row r="1115">
          <cell r="A1115" t="str">
            <v>6.6.10.</v>
          </cell>
          <cell r="B1115" t="str">
            <v xml:space="preserve"> - bakrena sabirnica 100 mm2 ugrađena u </v>
          </cell>
        </row>
        <row r="1116">
          <cell r="B1116" t="str">
            <v xml:space="preserve">   razdjenik GR</v>
          </cell>
          <cell r="C1116" t="str">
            <v>kom</v>
          </cell>
          <cell r="D1116">
            <v>1</v>
          </cell>
        </row>
        <row r="1117">
          <cell r="A1117" t="str">
            <v>6.6.20.</v>
          </cell>
          <cell r="B1117" t="str">
            <v xml:space="preserve"> - vodiča P/F 25 mm2</v>
          </cell>
          <cell r="C1117" t="str">
            <v>m</v>
          </cell>
          <cell r="D1117">
            <v>74</v>
          </cell>
        </row>
        <row r="1118">
          <cell r="A1118" t="str">
            <v>6.6.30.</v>
          </cell>
          <cell r="B1118" t="str">
            <v xml:space="preserve"> - tlačna PVC cijev CS 20</v>
          </cell>
          <cell r="C1118" t="str">
            <v>m</v>
          </cell>
          <cell r="D1118">
            <v>66</v>
          </cell>
        </row>
        <row r="1119">
          <cell r="A1119" t="str">
            <v>6.6.40.</v>
          </cell>
          <cell r="B1119" t="str">
            <v xml:space="preserve"> - sitni i spojni materijal</v>
          </cell>
          <cell r="C1119" t="str">
            <v>kom</v>
          </cell>
          <cell r="D1119">
            <v>1</v>
          </cell>
        </row>
        <row r="1122">
          <cell r="A1122" t="str">
            <v>6.7.</v>
          </cell>
          <cell r="B1122" t="str">
            <v>Izrada dodatnog izjednačenja potencijala</v>
          </cell>
        </row>
        <row r="1123">
          <cell r="B1123" t="str">
            <v>pomoću slijedećeg materijala:</v>
          </cell>
        </row>
        <row r="1124">
          <cell r="A1124" t="str">
            <v>6.7.10.</v>
          </cell>
          <cell r="B1124" t="str">
            <v xml:space="preserve"> - kutija za izjednačenje potencijala</v>
          </cell>
          <cell r="C1124" t="str">
            <v>kom</v>
          </cell>
          <cell r="D1124">
            <v>8</v>
          </cell>
          <cell r="E1124">
            <v>50</v>
          </cell>
          <cell r="F1124">
            <v>400</v>
          </cell>
        </row>
        <row r="1125">
          <cell r="A1125" t="str">
            <v>6.7.20.</v>
          </cell>
          <cell r="B1125" t="str">
            <v xml:space="preserve"> - vodič P6 mm2</v>
          </cell>
          <cell r="C1125" t="str">
            <v>m</v>
          </cell>
          <cell r="D1125">
            <v>529</v>
          </cell>
          <cell r="E1125">
            <v>7.5</v>
          </cell>
          <cell r="F1125">
            <v>3967.5</v>
          </cell>
        </row>
        <row r="1126">
          <cell r="A1126" t="str">
            <v>6.7.30.</v>
          </cell>
          <cell r="B1126" t="str">
            <v xml:space="preserve"> - vodič P16 mm2</v>
          </cell>
          <cell r="C1126" t="str">
            <v>m</v>
          </cell>
          <cell r="D1126">
            <v>299</v>
          </cell>
          <cell r="E1126">
            <v>10</v>
          </cell>
          <cell r="F1126">
            <v>2990</v>
          </cell>
        </row>
        <row r="1127">
          <cell r="A1127" t="str">
            <v>6.7.40.</v>
          </cell>
          <cell r="B1127" t="str">
            <v xml:space="preserve"> - tlačna, ticino, PVC cijev CS 20</v>
          </cell>
          <cell r="C1127" t="str">
            <v>m</v>
          </cell>
          <cell r="D1127">
            <v>525</v>
          </cell>
          <cell r="E1127">
            <v>5</v>
          </cell>
          <cell r="F1127">
            <v>2625</v>
          </cell>
        </row>
        <row r="1128">
          <cell r="A1128" t="str">
            <v>6.7.50.</v>
          </cell>
          <cell r="B1128" t="str">
            <v xml:space="preserve"> - sitni i spojni materijal</v>
          </cell>
          <cell r="C1128" t="str">
            <v>kom</v>
          </cell>
          <cell r="D1128">
            <v>1</v>
          </cell>
          <cell r="E1128">
            <v>5</v>
          </cell>
          <cell r="F1128">
            <v>5</v>
          </cell>
        </row>
        <row r="1131">
          <cell r="A1131" t="str">
            <v>6.8.</v>
          </cell>
          <cell r="B1131" t="str">
            <v>Izrada raznih premoštenja vrata, ograda</v>
          </cell>
        </row>
        <row r="1132">
          <cell r="B1132" t="str">
            <v>i slično pomoću Cu 6 mm2</v>
          </cell>
          <cell r="C1132" t="str">
            <v>kom</v>
          </cell>
          <cell r="D1132">
            <v>12</v>
          </cell>
        </row>
        <row r="1134">
          <cell r="A1134" t="str">
            <v>6.9.</v>
          </cell>
          <cell r="B1134" t="str">
            <v>Izrada projekta izvedenog stanja sustava</v>
          </cell>
        </row>
        <row r="1135">
          <cell r="B1135" t="str">
            <v>zaštite od djelovanja munje u 3 kompleta</v>
          </cell>
          <cell r="C1135" t="str">
            <v>kom</v>
          </cell>
          <cell r="D1135">
            <v>1</v>
          </cell>
        </row>
        <row r="1137">
          <cell r="A1137" t="str">
            <v>6.10.</v>
          </cell>
          <cell r="B1137" t="str">
            <v xml:space="preserve">Ispitivanje i pregled instalacije prema </v>
          </cell>
        </row>
        <row r="1138">
          <cell r="B1138" t="str">
            <v>uvjetima iz poglavlja kontrola kvalitete</v>
          </cell>
        </row>
        <row r="1139">
          <cell r="B1139" t="str">
            <v>te izrada izvještaja o ispitivanju i</v>
          </cell>
        </row>
        <row r="1140">
          <cell r="B1140" t="str">
            <v>kontrolne knjige sustava</v>
          </cell>
          <cell r="C1140" t="str">
            <v>kom</v>
          </cell>
          <cell r="D1140">
            <v>1</v>
          </cell>
        </row>
        <row r="1141">
          <cell r="B1141" t="str">
            <v>SUSTAV ZAŠTITE OD DJELOVANJA MUNJE</v>
          </cell>
          <cell r="E1141" t="str">
            <v>UKUPNO:</v>
          </cell>
          <cell r="F1141">
            <v>32949.5</v>
          </cell>
        </row>
        <row r="1150">
          <cell r="B1150" t="str">
            <v>REKAPITULACIJA</v>
          </cell>
        </row>
        <row r="1155">
          <cell r="A1155" t="str">
            <v>1)</v>
          </cell>
          <cell r="B1155" t="str">
            <v>PRIKLJUČAK NA NN MREŽU</v>
          </cell>
        </row>
        <row r="1158">
          <cell r="A1158" t="str">
            <v>2)</v>
          </cell>
          <cell r="B1158" t="str">
            <v>NISKONAPONSKA ELEKTRIČNA INSTALACIJA</v>
          </cell>
          <cell r="F1158">
            <v>59078.5</v>
          </cell>
        </row>
        <row r="1161">
          <cell r="A1161" t="str">
            <v>3)</v>
          </cell>
          <cell r="B1161" t="str">
            <v>ELEKTRONIČKA KOMUNIKACIJSKA MREŽA</v>
          </cell>
          <cell r="F1161">
            <v>425</v>
          </cell>
        </row>
        <row r="1164">
          <cell r="A1164" t="str">
            <v>4)</v>
          </cell>
          <cell r="B1164" t="str">
            <v>ZAJEDNIČKI ANTENSKI SUSTAV</v>
          </cell>
        </row>
        <row r="1167">
          <cell r="A1167" t="str">
            <v>5)</v>
          </cell>
          <cell r="B1167" t="str">
            <v>SUSTAV ZA DOJAVU POŽARA</v>
          </cell>
        </row>
        <row r="1170">
          <cell r="A1170" t="str">
            <v>6)</v>
          </cell>
          <cell r="B1170" t="str">
            <v>SUSTAV ZAŠTITE OD DJELOVANJA MUNJE</v>
          </cell>
          <cell r="F1170">
            <v>32949.5</v>
          </cell>
        </row>
        <row r="1171">
          <cell r="E1171" t="str">
            <v>UKUPNO:</v>
          </cell>
          <cell r="F1171">
            <v>92453</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ekapitulacija"/>
      <sheetName val="Troškovnik"/>
      <sheetName val="UgovorniTroškovnik"/>
      <sheetName val="IzvještajINGRA"/>
      <sheetName val="IzvještajINGRAUgovorni"/>
      <sheetName val="IzvještajTablicaINGRA"/>
      <sheetName val="IzvještajNaslovnaINGRA"/>
      <sheetName val="IzvještajHIDRA"/>
      <sheetName val="IzvještajHIDRAUgovorni"/>
      <sheetName val="IzvještajTablicaHIDRA"/>
      <sheetName val="IzvještajNaslovnaHIDRA"/>
      <sheetName val="IzvještajGORTAN"/>
      <sheetName val="IzvještajGORTANUgovorni"/>
      <sheetName val="IzvještajTablicaGORTAN"/>
      <sheetName val="IzvještajNaslovnaGORTAN"/>
      <sheetName val="IzvještajINFOG"/>
      <sheetName val="IzvještajINFOGUgovorni"/>
      <sheetName val="IzvještajTablicaINFOG"/>
      <sheetName val="IzvještajNaslovnaINFOG"/>
      <sheetName val="IzvještajVIADUKT"/>
      <sheetName val="IzvještajVIADUKTUgovorni"/>
      <sheetName val="IzvještajTablicaVIADUKT"/>
      <sheetName val="IzvještajNaslovnaVIADUKT"/>
      <sheetName val="IzvještajSTRABAG"/>
      <sheetName val="IzvještajSTRABAGUgovorni"/>
      <sheetName val="IzvještajTablicaSTRABAG"/>
      <sheetName val="IzvještajNaslovnaSTRABAG"/>
      <sheetName val="IzvještajZM"/>
      <sheetName val="IzvještajZMUgovorni"/>
      <sheetName val="IzvještajTablicaZM"/>
      <sheetName val="IzvještajNaslovnaZM"/>
      <sheetName val="IzvještajCESTA"/>
      <sheetName val="IzvještajCESTAUgovorni"/>
      <sheetName val="IzvještajTablicaCESTA"/>
      <sheetName val="IzvještajNaslovnaCESTA"/>
      <sheetName val="IzvještajKONSTRUKTOR"/>
      <sheetName val="IzvještajKONSTRUKTORUgovorni"/>
      <sheetName val="IzvještajTablicaKONSTRUKTOR"/>
      <sheetName val="IzvještajNaslovnaKONSTRUKTOR"/>
      <sheetName val="IzvještajSituacija"/>
      <sheetName val="IzvještajSituacijaUgovorni"/>
      <sheetName val="IzvještajTablicaSituacija"/>
      <sheetName val="Situacija naslovna"/>
      <sheetName val="SituacijaHAC"/>
      <sheetName val="ObračunRaspodjele"/>
      <sheetName val="ObračunPredujma"/>
      <sheetName val="Kontro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row r="10">
          <cell r="B10">
            <v>1</v>
          </cell>
          <cell r="C10" t="str">
            <v>30.06.2002.</v>
          </cell>
          <cell r="D10" t="str">
            <v>1</v>
          </cell>
          <cell r="E10" t="str">
            <v>lipanj, 2002.</v>
          </cell>
          <cell r="F10">
            <v>2002</v>
          </cell>
          <cell r="G10" t="str">
            <v>1</v>
          </cell>
          <cell r="H10">
            <v>1429458.58</v>
          </cell>
          <cell r="I10">
            <v>0</v>
          </cell>
          <cell r="J10">
            <v>1429458.58</v>
          </cell>
          <cell r="K10">
            <v>0</v>
          </cell>
          <cell r="L10">
            <v>0</v>
          </cell>
          <cell r="M10">
            <v>214306.74</v>
          </cell>
          <cell r="N10">
            <v>0</v>
          </cell>
          <cell r="O10">
            <v>214306.74</v>
          </cell>
          <cell r="P10">
            <v>0</v>
          </cell>
          <cell r="Q10">
            <v>0</v>
          </cell>
          <cell r="R10">
            <v>54865.78</v>
          </cell>
          <cell r="S10">
            <v>0</v>
          </cell>
          <cell r="T10">
            <v>54865.78</v>
          </cell>
          <cell r="U10">
            <v>0</v>
          </cell>
          <cell r="V10">
            <v>0</v>
          </cell>
          <cell r="W10">
            <v>0</v>
          </cell>
          <cell r="X10">
            <v>0</v>
          </cell>
          <cell r="Y10">
            <v>0</v>
          </cell>
          <cell r="Z10">
            <v>0</v>
          </cell>
          <cell r="AA10">
            <v>0</v>
          </cell>
          <cell r="AB10">
            <v>0</v>
          </cell>
          <cell r="AC10">
            <v>0</v>
          </cell>
          <cell r="AD10">
            <v>0</v>
          </cell>
          <cell r="AE10">
            <v>0</v>
          </cell>
          <cell r="AF10">
            <v>0</v>
          </cell>
          <cell r="AG10">
            <v>1160286.06</v>
          </cell>
          <cell r="AH10">
            <v>0</v>
          </cell>
          <cell r="AI10">
            <v>1160286.06</v>
          </cell>
          <cell r="AJ10">
            <v>0</v>
          </cell>
          <cell r="AK10">
            <v>0</v>
          </cell>
        </row>
        <row r="11">
          <cell r="B11">
            <v>2</v>
          </cell>
          <cell r="C11" t="str">
            <v>31.07.2002.</v>
          </cell>
          <cell r="D11" t="str">
            <v>2</v>
          </cell>
          <cell r="E11" t="str">
            <v>srpanj, 2002.</v>
          </cell>
          <cell r="F11">
            <v>2002</v>
          </cell>
          <cell r="G11" t="str">
            <v>2</v>
          </cell>
          <cell r="H11">
            <v>4819923.8899999997</v>
          </cell>
          <cell r="I11">
            <v>1429458.58</v>
          </cell>
          <cell r="J11">
            <v>3390465.31</v>
          </cell>
          <cell r="K11">
            <v>0</v>
          </cell>
          <cell r="L11">
            <v>0</v>
          </cell>
          <cell r="M11">
            <v>2668854.21</v>
          </cell>
          <cell r="N11">
            <v>214306.74</v>
          </cell>
          <cell r="O11">
            <v>2454547.4700000002</v>
          </cell>
          <cell r="P11">
            <v>0</v>
          </cell>
          <cell r="Q11">
            <v>0</v>
          </cell>
          <cell r="R11">
            <v>233569.64</v>
          </cell>
          <cell r="S11">
            <v>54865.78</v>
          </cell>
          <cell r="T11">
            <v>178703.86</v>
          </cell>
          <cell r="U11">
            <v>0</v>
          </cell>
          <cell r="V11">
            <v>0</v>
          </cell>
          <cell r="W11">
            <v>0</v>
          </cell>
          <cell r="X11">
            <v>0</v>
          </cell>
          <cell r="Y11">
            <v>0</v>
          </cell>
          <cell r="Z11">
            <v>0</v>
          </cell>
          <cell r="AA11">
            <v>0</v>
          </cell>
          <cell r="AB11">
            <v>0</v>
          </cell>
          <cell r="AC11">
            <v>0</v>
          </cell>
          <cell r="AD11">
            <v>0</v>
          </cell>
          <cell r="AE11">
            <v>0</v>
          </cell>
          <cell r="AF11">
            <v>0</v>
          </cell>
          <cell r="AG11">
            <v>1917500.04</v>
          </cell>
          <cell r="AH11">
            <v>1160286.06</v>
          </cell>
          <cell r="AI11">
            <v>757213.98</v>
          </cell>
          <cell r="AJ11">
            <v>0</v>
          </cell>
          <cell r="AK11">
            <v>0</v>
          </cell>
        </row>
        <row r="12">
          <cell r="B12">
            <v>3</v>
          </cell>
          <cell r="C12" t="str">
            <v>31.08.2002.</v>
          </cell>
          <cell r="D12" t="str">
            <v>3</v>
          </cell>
          <cell r="E12" t="str">
            <v>kolovoz, 2002.</v>
          </cell>
          <cell r="F12">
            <v>2002</v>
          </cell>
          <cell r="G12" t="str">
            <v>3</v>
          </cell>
          <cell r="H12">
            <v>13145122.66</v>
          </cell>
          <cell r="I12">
            <v>4819923.8899999997</v>
          </cell>
          <cell r="J12">
            <v>8325198.7699999996</v>
          </cell>
          <cell r="K12">
            <v>0</v>
          </cell>
          <cell r="L12">
            <v>0</v>
          </cell>
          <cell r="M12">
            <v>6596345.1200000001</v>
          </cell>
          <cell r="N12">
            <v>2668854.21</v>
          </cell>
          <cell r="O12">
            <v>3927490.91</v>
          </cell>
          <cell r="P12">
            <v>0</v>
          </cell>
          <cell r="Q12">
            <v>0</v>
          </cell>
          <cell r="R12">
            <v>858883.33</v>
          </cell>
          <cell r="S12">
            <v>233569.64</v>
          </cell>
          <cell r="T12">
            <v>625313.68999999994</v>
          </cell>
          <cell r="U12">
            <v>0</v>
          </cell>
          <cell r="V12">
            <v>0</v>
          </cell>
          <cell r="W12">
            <v>0</v>
          </cell>
          <cell r="X12">
            <v>0</v>
          </cell>
          <cell r="Y12">
            <v>0</v>
          </cell>
          <cell r="Z12">
            <v>0</v>
          </cell>
          <cell r="AA12">
            <v>0</v>
          </cell>
          <cell r="AB12">
            <v>0</v>
          </cell>
          <cell r="AC12">
            <v>0</v>
          </cell>
          <cell r="AD12">
            <v>0</v>
          </cell>
          <cell r="AE12">
            <v>0</v>
          </cell>
          <cell r="AF12">
            <v>0</v>
          </cell>
          <cell r="AG12">
            <v>5689894.21</v>
          </cell>
          <cell r="AH12">
            <v>1917500.04</v>
          </cell>
          <cell r="AI12">
            <v>3772394.17</v>
          </cell>
          <cell r="AJ12">
            <v>0</v>
          </cell>
          <cell r="AK12">
            <v>0</v>
          </cell>
        </row>
        <row r="13">
          <cell r="B13">
            <v>4</v>
          </cell>
          <cell r="C13" t="str">
            <v>30.09.2002.</v>
          </cell>
          <cell r="D13" t="str">
            <v>4</v>
          </cell>
          <cell r="E13" t="str">
            <v>rujan, 2002.</v>
          </cell>
          <cell r="F13">
            <v>2002</v>
          </cell>
          <cell r="G13" t="str">
            <v>4</v>
          </cell>
          <cell r="H13">
            <v>26746551.420000002</v>
          </cell>
          <cell r="I13">
            <v>13145122.66</v>
          </cell>
          <cell r="J13">
            <v>13601428.76</v>
          </cell>
          <cell r="K13">
            <v>1337327.57</v>
          </cell>
          <cell r="L13">
            <v>1337327.57</v>
          </cell>
          <cell r="M13">
            <v>12863196.84</v>
          </cell>
          <cell r="N13">
            <v>6596345.1200000001</v>
          </cell>
          <cell r="O13">
            <v>6266851.7199999997</v>
          </cell>
          <cell r="P13">
            <v>643159.84</v>
          </cell>
          <cell r="Q13">
            <v>643159.84</v>
          </cell>
          <cell r="R13">
            <v>2051895.83</v>
          </cell>
          <cell r="S13">
            <v>858883.33</v>
          </cell>
          <cell r="T13">
            <v>1193012.5</v>
          </cell>
          <cell r="U13">
            <v>102594.79</v>
          </cell>
          <cell r="V13">
            <v>102594.79</v>
          </cell>
          <cell r="W13">
            <v>0</v>
          </cell>
          <cell r="X13">
            <v>0</v>
          </cell>
          <cell r="Y13">
            <v>0</v>
          </cell>
          <cell r="Z13">
            <v>0</v>
          </cell>
          <cell r="AA13">
            <v>0</v>
          </cell>
          <cell r="AB13">
            <v>0</v>
          </cell>
          <cell r="AC13">
            <v>0</v>
          </cell>
          <cell r="AD13">
            <v>0</v>
          </cell>
          <cell r="AE13">
            <v>0</v>
          </cell>
          <cell r="AF13">
            <v>0</v>
          </cell>
          <cell r="AG13">
            <v>11831458.75</v>
          </cell>
          <cell r="AH13">
            <v>5689894.21</v>
          </cell>
          <cell r="AI13">
            <v>6141564.54</v>
          </cell>
          <cell r="AJ13">
            <v>591572.93999999994</v>
          </cell>
          <cell r="AK13">
            <v>591572.93999999994</v>
          </cell>
        </row>
        <row r="14">
          <cell r="B14">
            <v>5</v>
          </cell>
          <cell r="C14" t="str">
            <v>31.10.2002.</v>
          </cell>
          <cell r="D14" t="str">
            <v>5</v>
          </cell>
          <cell r="E14" t="str">
            <v>listopad, 2002.</v>
          </cell>
          <cell r="F14">
            <v>2002</v>
          </cell>
          <cell r="G14" t="str">
            <v>5</v>
          </cell>
          <cell r="H14">
            <v>40496442.310000002</v>
          </cell>
          <cell r="I14">
            <v>26746551.420000002</v>
          </cell>
          <cell r="J14">
            <v>13749890.890000001</v>
          </cell>
          <cell r="K14">
            <v>687494.54</v>
          </cell>
          <cell r="L14">
            <v>2024822.11</v>
          </cell>
          <cell r="M14">
            <v>19168536.239999998</v>
          </cell>
          <cell r="N14">
            <v>12863196.84</v>
          </cell>
          <cell r="O14">
            <v>6305339.4000000004</v>
          </cell>
          <cell r="P14">
            <v>315266.96999999997</v>
          </cell>
          <cell r="Q14">
            <v>958426.81</v>
          </cell>
          <cell r="R14">
            <v>3246010.1</v>
          </cell>
          <cell r="S14">
            <v>2051895.83</v>
          </cell>
          <cell r="T14">
            <v>1194114.27</v>
          </cell>
          <cell r="U14">
            <v>59705.71</v>
          </cell>
          <cell r="V14">
            <v>162300.5</v>
          </cell>
          <cell r="W14">
            <v>0</v>
          </cell>
          <cell r="X14">
            <v>0</v>
          </cell>
          <cell r="Y14">
            <v>0</v>
          </cell>
          <cell r="Z14">
            <v>0</v>
          </cell>
          <cell r="AA14">
            <v>0</v>
          </cell>
          <cell r="AB14">
            <v>0</v>
          </cell>
          <cell r="AC14">
            <v>0</v>
          </cell>
          <cell r="AD14">
            <v>0</v>
          </cell>
          <cell r="AE14">
            <v>0</v>
          </cell>
          <cell r="AF14">
            <v>0</v>
          </cell>
          <cell r="AG14">
            <v>18081895.969999999</v>
          </cell>
          <cell r="AH14">
            <v>11831458.75</v>
          </cell>
          <cell r="AI14">
            <v>6250437.2199999997</v>
          </cell>
          <cell r="AJ14">
            <v>312521.86</v>
          </cell>
          <cell r="AK14">
            <v>904094.8</v>
          </cell>
        </row>
        <row r="15">
          <cell r="B15">
            <v>6</v>
          </cell>
          <cell r="C15" t="str">
            <v>30.11.2002.</v>
          </cell>
          <cell r="D15" t="str">
            <v>6</v>
          </cell>
          <cell r="E15" t="str">
            <v>studeni, 2002.</v>
          </cell>
          <cell r="F15">
            <v>2002</v>
          </cell>
          <cell r="G15" t="str">
            <v>6</v>
          </cell>
          <cell r="H15">
            <v>54955183.719999999</v>
          </cell>
          <cell r="I15">
            <v>40496442.310000002</v>
          </cell>
          <cell r="J15">
            <v>14458741.41</v>
          </cell>
          <cell r="K15">
            <v>722937.07</v>
          </cell>
          <cell r="L15">
            <v>2747759.18</v>
          </cell>
          <cell r="M15">
            <v>26830205.23</v>
          </cell>
          <cell r="N15">
            <v>19168536.239999998</v>
          </cell>
          <cell r="O15">
            <v>7661668.9900000002</v>
          </cell>
          <cell r="P15">
            <v>383083.45</v>
          </cell>
          <cell r="Q15">
            <v>1341510.26</v>
          </cell>
          <cell r="R15">
            <v>4021259.49</v>
          </cell>
          <cell r="S15">
            <v>3246010.1</v>
          </cell>
          <cell r="T15">
            <v>775249.39</v>
          </cell>
          <cell r="U15">
            <v>38762.47</v>
          </cell>
          <cell r="V15">
            <v>201062.97</v>
          </cell>
          <cell r="W15">
            <v>0</v>
          </cell>
          <cell r="X15">
            <v>0</v>
          </cell>
          <cell r="Y15">
            <v>0</v>
          </cell>
          <cell r="Z15">
            <v>0</v>
          </cell>
          <cell r="AA15">
            <v>0</v>
          </cell>
          <cell r="AB15">
            <v>0</v>
          </cell>
          <cell r="AC15">
            <v>0</v>
          </cell>
          <cell r="AD15">
            <v>0</v>
          </cell>
          <cell r="AE15">
            <v>0</v>
          </cell>
          <cell r="AF15">
            <v>0</v>
          </cell>
          <cell r="AG15">
            <v>24103719</v>
          </cell>
          <cell r="AH15">
            <v>18081895.969999999</v>
          </cell>
          <cell r="AI15">
            <v>6021823.0300000003</v>
          </cell>
          <cell r="AJ15">
            <v>301091.15000000002</v>
          </cell>
          <cell r="AK15">
            <v>1205185.95</v>
          </cell>
        </row>
        <row r="16">
          <cell r="B16">
            <v>7</v>
          </cell>
          <cell r="C16" t="str">
            <v>20.12.2002.</v>
          </cell>
          <cell r="D16" t="str">
            <v>7</v>
          </cell>
          <cell r="E16" t="str">
            <v>prosinac, 2002.</v>
          </cell>
          <cell r="F16">
            <v>2002</v>
          </cell>
          <cell r="G16" t="str">
            <v>7</v>
          </cell>
          <cell r="H16">
            <v>65256889.920000002</v>
          </cell>
          <cell r="I16">
            <v>54955183.719999999</v>
          </cell>
          <cell r="J16">
            <v>10301706.199999999</v>
          </cell>
          <cell r="K16">
            <v>515085.31</v>
          </cell>
          <cell r="L16">
            <v>3262844.49</v>
          </cell>
          <cell r="M16">
            <v>31117315.640000001</v>
          </cell>
          <cell r="N16">
            <v>26830205.23</v>
          </cell>
          <cell r="O16">
            <v>4287110.41</v>
          </cell>
          <cell r="P16">
            <v>214355.52</v>
          </cell>
          <cell r="Q16">
            <v>1555865.78</v>
          </cell>
          <cell r="R16">
            <v>4078854.23</v>
          </cell>
          <cell r="S16">
            <v>4021259.49</v>
          </cell>
          <cell r="T16">
            <v>57594.74</v>
          </cell>
          <cell r="U16">
            <v>2879.74</v>
          </cell>
          <cell r="V16">
            <v>203942.71</v>
          </cell>
          <cell r="W16">
            <v>0</v>
          </cell>
          <cell r="X16">
            <v>0</v>
          </cell>
          <cell r="Y16">
            <v>0</v>
          </cell>
          <cell r="Z16">
            <v>0</v>
          </cell>
          <cell r="AA16">
            <v>0</v>
          </cell>
          <cell r="AB16">
            <v>0</v>
          </cell>
          <cell r="AC16">
            <v>0</v>
          </cell>
          <cell r="AD16">
            <v>0</v>
          </cell>
          <cell r="AE16">
            <v>0</v>
          </cell>
          <cell r="AF16">
            <v>0</v>
          </cell>
          <cell r="AG16">
            <v>30060720.050000001</v>
          </cell>
          <cell r="AH16">
            <v>24103719</v>
          </cell>
          <cell r="AI16">
            <v>5957001.0499999998</v>
          </cell>
          <cell r="AJ16">
            <v>297850.05</v>
          </cell>
          <cell r="AK16">
            <v>1503036</v>
          </cell>
        </row>
        <row r="17">
          <cell r="B17">
            <v>8</v>
          </cell>
          <cell r="C17" t="str">
            <v>31.01.2003.</v>
          </cell>
          <cell r="D17" t="str">
            <v>8</v>
          </cell>
          <cell r="E17" t="str">
            <v>siječanj, 2003.</v>
          </cell>
          <cell r="F17">
            <v>2003</v>
          </cell>
          <cell r="G17" t="str">
            <v>8</v>
          </cell>
          <cell r="H17">
            <v>76071095.459999993</v>
          </cell>
          <cell r="I17">
            <v>65256889.920000002</v>
          </cell>
          <cell r="J17">
            <v>10814205.539999999</v>
          </cell>
          <cell r="K17">
            <v>540710.28</v>
          </cell>
          <cell r="L17">
            <v>3803554.77</v>
          </cell>
          <cell r="M17">
            <v>36164576.380000003</v>
          </cell>
          <cell r="N17">
            <v>31117315.640000001</v>
          </cell>
          <cell r="O17">
            <v>5047260.74</v>
          </cell>
          <cell r="P17">
            <v>252363.04</v>
          </cell>
          <cell r="Q17">
            <v>1808228.82</v>
          </cell>
          <cell r="R17">
            <v>5261080.1500000004</v>
          </cell>
          <cell r="S17">
            <v>4078854.23</v>
          </cell>
          <cell r="T17">
            <v>1182225.9199999999</v>
          </cell>
          <cell r="U17">
            <v>59111.3</v>
          </cell>
          <cell r="V17">
            <v>263054.01</v>
          </cell>
          <cell r="W17">
            <v>0</v>
          </cell>
          <cell r="X17">
            <v>0</v>
          </cell>
          <cell r="Y17">
            <v>0</v>
          </cell>
          <cell r="Z17">
            <v>0</v>
          </cell>
          <cell r="AA17">
            <v>0</v>
          </cell>
          <cell r="AB17">
            <v>0</v>
          </cell>
          <cell r="AC17">
            <v>0</v>
          </cell>
          <cell r="AD17">
            <v>0</v>
          </cell>
          <cell r="AE17">
            <v>0</v>
          </cell>
          <cell r="AF17">
            <v>0</v>
          </cell>
          <cell r="AG17">
            <v>34645438.93</v>
          </cell>
          <cell r="AH17">
            <v>30060720.050000001</v>
          </cell>
          <cell r="AI17">
            <v>4584718.88</v>
          </cell>
          <cell r="AJ17">
            <v>229235.94</v>
          </cell>
          <cell r="AK17">
            <v>1732271.94</v>
          </cell>
        </row>
        <row r="18">
          <cell r="B18">
            <v>9</v>
          </cell>
          <cell r="C18" t="str">
            <v>28.02.2003.</v>
          </cell>
          <cell r="D18" t="str">
            <v>9</v>
          </cell>
          <cell r="E18" t="str">
            <v>veljača, 2003.</v>
          </cell>
          <cell r="F18">
            <v>2003</v>
          </cell>
          <cell r="G18" t="str">
            <v>9</v>
          </cell>
          <cell r="H18">
            <v>83924608.019999996</v>
          </cell>
          <cell r="I18">
            <v>76071095.459999993</v>
          </cell>
          <cell r="J18">
            <v>7853512.5599999996</v>
          </cell>
          <cell r="K18">
            <v>392675.63</v>
          </cell>
          <cell r="L18">
            <v>4196230.4000000004</v>
          </cell>
          <cell r="M18">
            <v>40340235.630000003</v>
          </cell>
          <cell r="N18">
            <v>36164576.380000003</v>
          </cell>
          <cell r="O18">
            <v>4175659.25</v>
          </cell>
          <cell r="P18">
            <v>208782.96</v>
          </cell>
          <cell r="Q18">
            <v>2017011.78</v>
          </cell>
          <cell r="R18">
            <v>6044383.5599999996</v>
          </cell>
          <cell r="S18">
            <v>5261080.1500000004</v>
          </cell>
          <cell r="T18">
            <v>783303.41</v>
          </cell>
          <cell r="U18">
            <v>39165.17</v>
          </cell>
          <cell r="V18">
            <v>302219.18</v>
          </cell>
          <cell r="W18">
            <v>0</v>
          </cell>
          <cell r="X18">
            <v>0</v>
          </cell>
          <cell r="Y18">
            <v>0</v>
          </cell>
          <cell r="Z18">
            <v>0</v>
          </cell>
          <cell r="AA18">
            <v>0</v>
          </cell>
          <cell r="AB18">
            <v>0</v>
          </cell>
          <cell r="AC18">
            <v>0</v>
          </cell>
          <cell r="AD18">
            <v>0</v>
          </cell>
          <cell r="AE18">
            <v>0</v>
          </cell>
          <cell r="AF18">
            <v>0</v>
          </cell>
          <cell r="AG18">
            <v>37539988.829999998</v>
          </cell>
          <cell r="AH18">
            <v>34645438.93</v>
          </cell>
          <cell r="AI18">
            <v>2894549.9</v>
          </cell>
          <cell r="AJ18">
            <v>144727.5</v>
          </cell>
          <cell r="AK18">
            <v>1876999.44</v>
          </cell>
        </row>
        <row r="19">
          <cell r="B19">
            <v>10</v>
          </cell>
          <cell r="C19" t="str">
            <v>31.03.2003.</v>
          </cell>
          <cell r="D19" t="str">
            <v>10</v>
          </cell>
          <cell r="E19" t="str">
            <v>ožujak, 2003.</v>
          </cell>
          <cell r="F19">
            <v>2003</v>
          </cell>
          <cell r="G19" t="str">
            <v>10</v>
          </cell>
          <cell r="H19">
            <v>100128924.66</v>
          </cell>
          <cell r="I19">
            <v>83924608.019999996</v>
          </cell>
          <cell r="J19">
            <v>16204316.640000001</v>
          </cell>
          <cell r="K19">
            <v>810215.83</v>
          </cell>
          <cell r="L19">
            <v>5006446.2300000004</v>
          </cell>
          <cell r="M19">
            <v>49157016.039999999</v>
          </cell>
          <cell r="N19">
            <v>40340235.630000003</v>
          </cell>
          <cell r="O19">
            <v>8816780.4100000001</v>
          </cell>
          <cell r="P19">
            <v>440839.02</v>
          </cell>
          <cell r="Q19">
            <v>2457850.7999999998</v>
          </cell>
          <cell r="R19">
            <v>6382014.5599999996</v>
          </cell>
          <cell r="S19">
            <v>6044383.5599999996</v>
          </cell>
          <cell r="T19">
            <v>337631</v>
          </cell>
          <cell r="U19">
            <v>16881.55</v>
          </cell>
          <cell r="V19">
            <v>319100.73</v>
          </cell>
          <cell r="W19">
            <v>0</v>
          </cell>
          <cell r="X19">
            <v>0</v>
          </cell>
          <cell r="Y19">
            <v>0</v>
          </cell>
          <cell r="Z19">
            <v>0</v>
          </cell>
          <cell r="AA19">
            <v>0</v>
          </cell>
          <cell r="AB19">
            <v>0</v>
          </cell>
          <cell r="AC19">
            <v>0</v>
          </cell>
          <cell r="AD19">
            <v>0</v>
          </cell>
          <cell r="AE19">
            <v>0</v>
          </cell>
          <cell r="AF19">
            <v>0</v>
          </cell>
          <cell r="AG19">
            <v>44589894.060000002</v>
          </cell>
          <cell r="AH19">
            <v>37539988.829999998</v>
          </cell>
          <cell r="AI19">
            <v>7049905.2300000004</v>
          </cell>
          <cell r="AJ19">
            <v>352495.26</v>
          </cell>
          <cell r="AK19">
            <v>2229494.7000000002</v>
          </cell>
        </row>
        <row r="20">
          <cell r="B20">
            <v>11</v>
          </cell>
          <cell r="C20" t="str">
            <v>30.04.2003.</v>
          </cell>
          <cell r="D20" t="str">
            <v>11</v>
          </cell>
          <cell r="E20" t="str">
            <v>travanj, 2003.</v>
          </cell>
          <cell r="F20">
            <v>2003</v>
          </cell>
          <cell r="G20" t="str">
            <v>11</v>
          </cell>
          <cell r="H20">
            <v>110026235.79000001</v>
          </cell>
          <cell r="I20">
            <v>100128924.66</v>
          </cell>
          <cell r="J20">
            <v>9897311.1300000008</v>
          </cell>
          <cell r="K20">
            <v>494865.55</v>
          </cell>
          <cell r="L20">
            <v>5501311.7800000003</v>
          </cell>
          <cell r="M20">
            <v>54722052.68</v>
          </cell>
          <cell r="N20">
            <v>49157016.039999999</v>
          </cell>
          <cell r="O20">
            <v>5565036.6399999997</v>
          </cell>
          <cell r="P20">
            <v>278251.83</v>
          </cell>
          <cell r="Q20">
            <v>2736102.63</v>
          </cell>
          <cell r="R20">
            <v>6382014.5599999996</v>
          </cell>
          <cell r="S20">
            <v>6382014.5599999996</v>
          </cell>
          <cell r="T20">
            <v>0</v>
          </cell>
          <cell r="U20">
            <v>0</v>
          </cell>
          <cell r="V20">
            <v>319100.73</v>
          </cell>
          <cell r="W20">
            <v>0</v>
          </cell>
          <cell r="X20">
            <v>0</v>
          </cell>
          <cell r="Y20">
            <v>0</v>
          </cell>
          <cell r="Z20">
            <v>0</v>
          </cell>
          <cell r="AA20">
            <v>0</v>
          </cell>
          <cell r="AB20">
            <v>0</v>
          </cell>
          <cell r="AC20">
            <v>0</v>
          </cell>
          <cell r="AD20">
            <v>0</v>
          </cell>
          <cell r="AE20">
            <v>0</v>
          </cell>
          <cell r="AF20">
            <v>0</v>
          </cell>
          <cell r="AG20">
            <v>48922168.549999997</v>
          </cell>
          <cell r="AH20">
            <v>44589894.060000002</v>
          </cell>
          <cell r="AI20">
            <v>4332274.49</v>
          </cell>
          <cell r="AJ20">
            <v>216613.72</v>
          </cell>
          <cell r="AK20">
            <v>2446108.42</v>
          </cell>
        </row>
        <row r="21">
          <cell r="B21">
            <v>12</v>
          </cell>
          <cell r="C21" t="str">
            <v>31.05.2003.</v>
          </cell>
          <cell r="D21" t="str">
            <v>12</v>
          </cell>
          <cell r="E21" t="str">
            <v>svibanj, 2003.</v>
          </cell>
          <cell r="F21">
            <v>2003</v>
          </cell>
          <cell r="G21" t="str">
            <v>12</v>
          </cell>
          <cell r="H21">
            <v>124892957.87</v>
          </cell>
          <cell r="I21">
            <v>110026235.79000001</v>
          </cell>
          <cell r="J21">
            <v>14866722.08</v>
          </cell>
          <cell r="K21">
            <v>728214.78</v>
          </cell>
          <cell r="L21">
            <v>6229526.5599999996</v>
          </cell>
          <cell r="M21">
            <v>65917805.18</v>
          </cell>
          <cell r="N21">
            <v>54722052.68</v>
          </cell>
          <cell r="O21">
            <v>11195752.5</v>
          </cell>
          <cell r="P21">
            <v>559787.63</v>
          </cell>
          <cell r="Q21">
            <v>3295890.26</v>
          </cell>
          <cell r="R21">
            <v>6511362.8099999996</v>
          </cell>
          <cell r="S21">
            <v>6382014.5599999996</v>
          </cell>
          <cell r="T21">
            <v>129348.25</v>
          </cell>
          <cell r="U21">
            <v>6467.41</v>
          </cell>
          <cell r="V21">
            <v>325568.14</v>
          </cell>
          <cell r="W21">
            <v>0</v>
          </cell>
          <cell r="X21">
            <v>0</v>
          </cell>
          <cell r="Y21">
            <v>0</v>
          </cell>
          <cell r="Z21">
            <v>0</v>
          </cell>
          <cell r="AA21">
            <v>0</v>
          </cell>
          <cell r="AB21">
            <v>302426.46000000002</v>
          </cell>
          <cell r="AC21">
            <v>0</v>
          </cell>
          <cell r="AD21">
            <v>302426.46000000002</v>
          </cell>
          <cell r="AE21">
            <v>0</v>
          </cell>
          <cell r="AF21">
            <v>0</v>
          </cell>
          <cell r="AG21">
            <v>52161363.420000002</v>
          </cell>
          <cell r="AH21">
            <v>48922168.549999997</v>
          </cell>
          <cell r="AI21">
            <v>3239194.87</v>
          </cell>
          <cell r="AJ21">
            <v>161959.74</v>
          </cell>
          <cell r="AK21">
            <v>2608068.16</v>
          </cell>
        </row>
        <row r="22">
          <cell r="B22">
            <v>13</v>
          </cell>
          <cell r="C22" t="str">
            <v>30.06.2003.</v>
          </cell>
          <cell r="D22" t="str">
            <v>13</v>
          </cell>
          <cell r="E22" t="str">
            <v>lipanj, 2003.</v>
          </cell>
          <cell r="F22">
            <v>2003</v>
          </cell>
          <cell r="G22" t="str">
            <v>13</v>
          </cell>
          <cell r="H22">
            <v>126237214.17</v>
          </cell>
          <cell r="I22">
            <v>124892957.87</v>
          </cell>
          <cell r="J22">
            <v>1344256.3</v>
          </cell>
          <cell r="K22">
            <v>8769.09</v>
          </cell>
          <cell r="L22">
            <v>2616837.25</v>
          </cell>
          <cell r="M22">
            <v>65917805.18</v>
          </cell>
          <cell r="N22">
            <v>65917805.18</v>
          </cell>
          <cell r="O22">
            <v>0</v>
          </cell>
          <cell r="P22">
            <v>0</v>
          </cell>
          <cell r="Q22">
            <v>0</v>
          </cell>
          <cell r="R22">
            <v>6511362.8099999996</v>
          </cell>
          <cell r="S22">
            <v>6511362.8099999996</v>
          </cell>
          <cell r="T22">
            <v>0</v>
          </cell>
          <cell r="U22">
            <v>0</v>
          </cell>
          <cell r="V22">
            <v>0</v>
          </cell>
          <cell r="W22">
            <v>0</v>
          </cell>
          <cell r="X22">
            <v>0</v>
          </cell>
          <cell r="Y22">
            <v>0</v>
          </cell>
          <cell r="Z22">
            <v>0</v>
          </cell>
          <cell r="AA22">
            <v>0</v>
          </cell>
          <cell r="AB22">
            <v>302426.46000000002</v>
          </cell>
          <cell r="AC22">
            <v>302426.46000000002</v>
          </cell>
          <cell r="AD22">
            <v>0</v>
          </cell>
          <cell r="AE22">
            <v>0</v>
          </cell>
          <cell r="AF22">
            <v>0</v>
          </cell>
          <cell r="AG22">
            <v>53505619.719999999</v>
          </cell>
          <cell r="AH22">
            <v>52161363.420000002</v>
          </cell>
          <cell r="AI22">
            <v>1344256.3</v>
          </cell>
          <cell r="AJ22">
            <v>8769.09</v>
          </cell>
          <cell r="AK22">
            <v>2616837.25</v>
          </cell>
        </row>
        <row r="23">
          <cell r="B23">
            <v>14</v>
          </cell>
          <cell r="C23" t="str">
            <v>31.07.2003.</v>
          </cell>
          <cell r="D23" t="str">
            <v>14</v>
          </cell>
          <cell r="E23" t="str">
            <v>srpanj, 2003.</v>
          </cell>
          <cell r="F23">
            <v>2003</v>
          </cell>
          <cell r="G23" t="str">
            <v>14</v>
          </cell>
          <cell r="H23">
            <v>126237214.17</v>
          </cell>
          <cell r="I23">
            <v>126237214.17</v>
          </cell>
          <cell r="J23">
            <v>0</v>
          </cell>
          <cell r="K23">
            <v>0</v>
          </cell>
          <cell r="L23">
            <v>0</v>
          </cell>
          <cell r="M23">
            <v>65917805.18</v>
          </cell>
          <cell r="N23">
            <v>65917805.18</v>
          </cell>
          <cell r="O23">
            <v>0</v>
          </cell>
          <cell r="P23">
            <v>0</v>
          </cell>
          <cell r="Q23">
            <v>0</v>
          </cell>
          <cell r="R23">
            <v>6511362.8099999996</v>
          </cell>
          <cell r="S23">
            <v>6511362.8099999996</v>
          </cell>
          <cell r="T23">
            <v>0</v>
          </cell>
          <cell r="U23">
            <v>0</v>
          </cell>
          <cell r="V23">
            <v>0</v>
          </cell>
          <cell r="W23">
            <v>0</v>
          </cell>
          <cell r="X23">
            <v>0</v>
          </cell>
          <cell r="Y23">
            <v>0</v>
          </cell>
          <cell r="Z23">
            <v>0</v>
          </cell>
          <cell r="AA23">
            <v>0</v>
          </cell>
          <cell r="AB23">
            <v>302426.46000000002</v>
          </cell>
          <cell r="AC23">
            <v>302426.46000000002</v>
          </cell>
          <cell r="AD23">
            <v>0</v>
          </cell>
          <cell r="AE23">
            <v>0</v>
          </cell>
          <cell r="AF23">
            <v>0</v>
          </cell>
          <cell r="AG23">
            <v>53505619.719999999</v>
          </cell>
          <cell r="AH23">
            <v>53505619.719999999</v>
          </cell>
          <cell r="AI23">
            <v>0</v>
          </cell>
          <cell r="AJ23">
            <v>0</v>
          </cell>
          <cell r="AK23">
            <v>0</v>
          </cell>
        </row>
        <row r="24">
          <cell r="B24">
            <v>15</v>
          </cell>
          <cell r="C24" t="str">
            <v>31.08.2003.</v>
          </cell>
          <cell r="D24" t="str">
            <v>15</v>
          </cell>
          <cell r="E24" t="str">
            <v>kolovoz, 2003.</v>
          </cell>
          <cell r="F24">
            <v>2003</v>
          </cell>
          <cell r="G24" t="str">
            <v>15</v>
          </cell>
          <cell r="H24">
            <v>126237214.17</v>
          </cell>
          <cell r="I24">
            <v>126237214.17</v>
          </cell>
          <cell r="J24">
            <v>0</v>
          </cell>
          <cell r="K24">
            <v>0</v>
          </cell>
          <cell r="L24">
            <v>0</v>
          </cell>
          <cell r="M24">
            <v>65917805.18</v>
          </cell>
          <cell r="N24">
            <v>65917805.18</v>
          </cell>
          <cell r="O24">
            <v>0</v>
          </cell>
          <cell r="P24">
            <v>0</v>
          </cell>
          <cell r="Q24">
            <v>0</v>
          </cell>
          <cell r="R24">
            <v>6511362.8099999996</v>
          </cell>
          <cell r="S24">
            <v>6511362.8099999996</v>
          </cell>
          <cell r="T24">
            <v>0</v>
          </cell>
          <cell r="U24">
            <v>0</v>
          </cell>
          <cell r="V24">
            <v>0</v>
          </cell>
          <cell r="W24">
            <v>0</v>
          </cell>
          <cell r="X24">
            <v>0</v>
          </cell>
          <cell r="Y24">
            <v>0</v>
          </cell>
          <cell r="Z24">
            <v>0</v>
          </cell>
          <cell r="AA24">
            <v>0</v>
          </cell>
          <cell r="AB24">
            <v>302426.46000000002</v>
          </cell>
          <cell r="AC24">
            <v>302426.46000000002</v>
          </cell>
          <cell r="AD24">
            <v>0</v>
          </cell>
          <cell r="AE24">
            <v>0</v>
          </cell>
          <cell r="AF24">
            <v>0</v>
          </cell>
          <cell r="AG24">
            <v>53505619.719999999</v>
          </cell>
          <cell r="AH24">
            <v>53505619.719999999</v>
          </cell>
          <cell r="AI24">
            <v>0</v>
          </cell>
          <cell r="AJ24">
            <v>0</v>
          </cell>
          <cell r="AK24">
            <v>0</v>
          </cell>
        </row>
        <row r="25">
          <cell r="B25">
            <v>16</v>
          </cell>
          <cell r="C25" t="str">
            <v>30.09.2003.</v>
          </cell>
          <cell r="D25" t="str">
            <v>16</v>
          </cell>
          <cell r="E25" t="str">
            <v>rujan, 2003.</v>
          </cell>
          <cell r="F25">
            <v>2003</v>
          </cell>
          <cell r="G25" t="str">
            <v>16</v>
          </cell>
          <cell r="H25">
            <v>126237214.17</v>
          </cell>
          <cell r="I25">
            <v>126237214.17</v>
          </cell>
          <cell r="J25">
            <v>0</v>
          </cell>
          <cell r="K25">
            <v>0</v>
          </cell>
          <cell r="L25">
            <v>0</v>
          </cell>
          <cell r="M25">
            <v>65917805.18</v>
          </cell>
          <cell r="N25">
            <v>65917805.18</v>
          </cell>
          <cell r="O25">
            <v>0</v>
          </cell>
          <cell r="P25">
            <v>0</v>
          </cell>
          <cell r="Q25">
            <v>0</v>
          </cell>
          <cell r="R25">
            <v>6511362.8099999996</v>
          </cell>
          <cell r="S25">
            <v>6511362.8099999996</v>
          </cell>
          <cell r="T25">
            <v>0</v>
          </cell>
          <cell r="U25">
            <v>0</v>
          </cell>
          <cell r="V25">
            <v>0</v>
          </cell>
          <cell r="W25">
            <v>0</v>
          </cell>
          <cell r="X25">
            <v>0</v>
          </cell>
          <cell r="Y25">
            <v>0</v>
          </cell>
          <cell r="Z25">
            <v>0</v>
          </cell>
          <cell r="AA25">
            <v>0</v>
          </cell>
          <cell r="AB25">
            <v>302426.46000000002</v>
          </cell>
          <cell r="AC25">
            <v>302426.46000000002</v>
          </cell>
          <cell r="AD25">
            <v>0</v>
          </cell>
          <cell r="AE25">
            <v>0</v>
          </cell>
          <cell r="AF25">
            <v>0</v>
          </cell>
          <cell r="AG25">
            <v>53505619.719999999</v>
          </cell>
          <cell r="AH25">
            <v>53505619.719999999</v>
          </cell>
          <cell r="AI25">
            <v>0</v>
          </cell>
          <cell r="AJ25">
            <v>0</v>
          </cell>
          <cell r="AK25">
            <v>0</v>
          </cell>
        </row>
      </sheetData>
      <sheetData sheetId="43"/>
      <sheetData sheetId="44"/>
      <sheetData sheetId="45"/>
      <sheetData sheetId="46"/>
      <sheetData sheetId="4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
  <sheetViews>
    <sheetView showWhiteSpace="0" view="pageLayout" topLeftCell="A72" zoomScale="145" zoomScaleNormal="100" zoomScalePageLayoutView="145" workbookViewId="0">
      <selection activeCell="A65" sqref="A65:IV65"/>
    </sheetView>
  </sheetViews>
  <sheetFormatPr defaultRowHeight="15"/>
  <cols>
    <col min="3" max="3" width="9.140625" customWidth="1"/>
    <col min="4" max="4" width="12.5703125" customWidth="1"/>
    <col min="5" max="5" width="9.140625" customWidth="1"/>
    <col min="6" max="6" width="12.85546875" customWidth="1"/>
    <col min="7" max="7" width="6.140625" customWidth="1"/>
    <col min="8" max="8" width="15" customWidth="1"/>
  </cols>
  <sheetData>
    <row r="1" spans="1:8" ht="16.5">
      <c r="A1" s="68"/>
      <c r="B1" s="68"/>
      <c r="C1" s="68"/>
      <c r="D1" s="68"/>
      <c r="E1" s="68"/>
      <c r="F1" s="66"/>
      <c r="G1" s="68"/>
      <c r="H1" s="68"/>
    </row>
    <row r="2" spans="1:8" ht="16.5">
      <c r="A2" s="68"/>
      <c r="B2" s="68"/>
      <c r="C2" s="68"/>
      <c r="D2" s="68"/>
      <c r="E2" s="68"/>
      <c r="F2" s="68"/>
      <c r="G2" s="68"/>
      <c r="H2" s="68"/>
    </row>
    <row r="3" spans="1:8" ht="16.5">
      <c r="A3" s="64" t="s">
        <v>830</v>
      </c>
      <c r="B3" s="64"/>
      <c r="C3" s="64"/>
      <c r="D3" s="65"/>
      <c r="E3" s="65"/>
      <c r="F3" s="64"/>
      <c r="G3" s="64"/>
      <c r="H3" s="68"/>
    </row>
    <row r="4" spans="1:8" ht="16.5">
      <c r="A4" s="64"/>
      <c r="B4" s="64"/>
      <c r="C4" s="64"/>
      <c r="D4" s="64"/>
      <c r="E4" s="64"/>
      <c r="F4" s="64"/>
      <c r="G4" s="64"/>
      <c r="H4" s="68"/>
    </row>
    <row r="5" spans="1:8" ht="56.25" customHeight="1">
      <c r="A5" s="2" t="s">
        <v>831</v>
      </c>
      <c r="B5" s="2"/>
      <c r="C5" s="2"/>
      <c r="D5" s="2"/>
      <c r="E5" s="2"/>
      <c r="F5" s="64"/>
      <c r="G5" s="64"/>
      <c r="H5" s="68"/>
    </row>
    <row r="6" spans="1:8" ht="16.5">
      <c r="A6" s="64"/>
      <c r="B6" s="64"/>
      <c r="C6" s="64"/>
      <c r="D6" s="64"/>
      <c r="E6" s="64"/>
      <c r="F6" s="64"/>
      <c r="G6" s="64"/>
      <c r="H6" s="68"/>
    </row>
    <row r="7" spans="1:8" ht="16.5">
      <c r="A7" s="64" t="s">
        <v>806</v>
      </c>
      <c r="B7" s="64"/>
      <c r="C7" s="64"/>
      <c r="D7" s="64"/>
      <c r="E7" s="64"/>
      <c r="F7" s="64"/>
      <c r="G7" s="64"/>
      <c r="H7" s="68"/>
    </row>
    <row r="8" spans="1:8" ht="16.5">
      <c r="A8" s="64" t="s">
        <v>807</v>
      </c>
      <c r="B8" s="64"/>
      <c r="C8" s="64"/>
      <c r="D8" s="64"/>
      <c r="E8" s="64"/>
      <c r="F8" s="64"/>
      <c r="G8" s="64"/>
      <c r="H8" s="68"/>
    </row>
    <row r="9" spans="1:8" ht="15.75">
      <c r="A9" s="64" t="s">
        <v>808</v>
      </c>
      <c r="B9" s="64"/>
      <c r="C9" s="64"/>
      <c r="D9" s="64"/>
      <c r="E9" s="64"/>
      <c r="F9" s="67"/>
      <c r="G9" s="67"/>
      <c r="H9" s="67"/>
    </row>
    <row r="10" spans="1:8" ht="15.75">
      <c r="A10" s="64"/>
      <c r="B10" s="64"/>
      <c r="C10" s="64"/>
      <c r="D10" s="64"/>
      <c r="E10" s="64"/>
      <c r="F10" s="67"/>
      <c r="G10" s="67"/>
      <c r="H10" s="67"/>
    </row>
    <row r="11" spans="1:8" ht="19.5" customHeight="1">
      <c r="A11" s="64"/>
      <c r="B11" s="64"/>
      <c r="C11" s="64"/>
      <c r="D11" s="64"/>
      <c r="E11" s="64"/>
    </row>
    <row r="12" spans="1:8" ht="20.25" customHeight="1">
      <c r="A12" s="64"/>
      <c r="B12" s="64"/>
      <c r="C12" s="64"/>
      <c r="D12" s="64"/>
      <c r="E12" s="64"/>
    </row>
    <row r="13" spans="1:8" ht="16.5">
      <c r="A13" s="68"/>
      <c r="B13" s="68"/>
      <c r="C13" s="68"/>
      <c r="D13" s="68"/>
      <c r="E13" s="68"/>
      <c r="F13" s="3" t="s">
        <v>57</v>
      </c>
      <c r="G13" s="3"/>
      <c r="H13" s="3"/>
    </row>
    <row r="14" spans="1:8" ht="16.5">
      <c r="A14" s="68"/>
      <c r="B14" s="68"/>
      <c r="C14" s="68"/>
      <c r="D14" s="68"/>
      <c r="E14" s="68"/>
      <c r="F14" s="3"/>
      <c r="G14" s="3"/>
      <c r="H14" s="3"/>
    </row>
    <row r="15" spans="1:8" ht="27" customHeight="1">
      <c r="A15" s="68"/>
      <c r="B15" s="68"/>
      <c r="C15" s="68"/>
      <c r="D15" s="68"/>
      <c r="E15" s="68"/>
      <c r="F15" s="3"/>
      <c r="G15" s="3"/>
      <c r="H15" s="3"/>
    </row>
    <row r="16" spans="1:8" ht="27" customHeight="1">
      <c r="A16" s="68"/>
      <c r="B16" s="68"/>
      <c r="C16" s="68"/>
      <c r="D16" s="68"/>
      <c r="E16" s="68"/>
      <c r="F16" s="426"/>
      <c r="G16" s="426"/>
      <c r="H16" s="426"/>
    </row>
    <row r="17" spans="1:8" ht="27" customHeight="1">
      <c r="A17" s="68"/>
      <c r="B17" s="68"/>
      <c r="C17" s="68"/>
      <c r="D17" s="68"/>
      <c r="E17" s="68"/>
      <c r="F17" s="426"/>
      <c r="G17" s="426"/>
      <c r="H17" s="426"/>
    </row>
    <row r="18" spans="1:8" ht="27" customHeight="1">
      <c r="A18" s="68"/>
      <c r="B18" s="68"/>
      <c r="C18" s="68"/>
      <c r="D18" s="68"/>
      <c r="E18" s="68"/>
      <c r="F18" s="426"/>
      <c r="G18" s="426"/>
      <c r="H18" s="426"/>
    </row>
    <row r="19" spans="1:8" ht="27" customHeight="1">
      <c r="A19" s="68"/>
      <c r="B19" s="68"/>
      <c r="C19" s="68"/>
      <c r="D19" s="68"/>
      <c r="E19" s="68"/>
      <c r="F19" s="426"/>
      <c r="G19" s="426"/>
      <c r="H19" s="426"/>
    </row>
    <row r="20" spans="1:8" ht="27" customHeight="1">
      <c r="A20" s="68"/>
      <c r="B20" s="68"/>
      <c r="C20" s="68"/>
      <c r="D20" s="68"/>
      <c r="E20" s="68"/>
      <c r="F20" s="426"/>
      <c r="G20" s="426"/>
      <c r="H20" s="426"/>
    </row>
    <row r="21" spans="1:8" ht="27" customHeight="1">
      <c r="A21" s="68"/>
      <c r="B21" s="68"/>
      <c r="C21" s="68"/>
      <c r="D21" s="68"/>
      <c r="E21" s="68"/>
      <c r="F21" s="426"/>
      <c r="G21" s="426"/>
      <c r="H21" s="426"/>
    </row>
    <row r="22" spans="1:8" ht="27" customHeight="1">
      <c r="A22" s="68"/>
      <c r="B22" s="68"/>
      <c r="C22" s="68"/>
      <c r="D22" s="68"/>
      <c r="E22" s="68"/>
      <c r="F22" s="426"/>
      <c r="G22" s="426"/>
      <c r="H22" s="426"/>
    </row>
    <row r="23" spans="1:8" ht="27" customHeight="1">
      <c r="A23" s="68"/>
      <c r="B23" s="68"/>
      <c r="C23" s="68"/>
      <c r="D23" s="68"/>
      <c r="E23" s="68"/>
      <c r="F23" s="426"/>
      <c r="G23" s="426"/>
      <c r="H23" s="426"/>
    </row>
    <row r="24" spans="1:8" ht="27" customHeight="1">
      <c r="A24" s="68"/>
      <c r="B24" s="68"/>
      <c r="C24" s="68"/>
      <c r="D24" s="68"/>
      <c r="E24" s="68"/>
      <c r="F24" s="426"/>
      <c r="G24" s="426"/>
      <c r="H24" s="426"/>
    </row>
    <row r="25" spans="1:8" ht="27" customHeight="1">
      <c r="A25" s="68"/>
      <c r="B25" s="68"/>
      <c r="C25" s="68"/>
      <c r="D25" s="68"/>
      <c r="E25" s="68"/>
      <c r="F25" s="426"/>
      <c r="G25" s="426"/>
      <c r="H25" s="426"/>
    </row>
    <row r="26" spans="1:8" ht="27" customHeight="1">
      <c r="A26" s="68"/>
      <c r="B26" s="68"/>
      <c r="C26" s="68"/>
      <c r="D26" s="68"/>
      <c r="E26" s="68"/>
      <c r="F26" s="426"/>
      <c r="G26" s="426"/>
      <c r="H26" s="426"/>
    </row>
    <row r="27" spans="1:8" ht="27" customHeight="1">
      <c r="A27" s="68"/>
      <c r="B27" s="68"/>
      <c r="C27" s="68"/>
      <c r="D27" s="68"/>
      <c r="E27" s="68"/>
      <c r="F27" s="426"/>
      <c r="G27" s="426"/>
      <c r="H27" s="426"/>
    </row>
    <row r="28" spans="1:8" ht="27" customHeight="1">
      <c r="A28" s="68"/>
      <c r="B28" s="68"/>
      <c r="C28" s="68"/>
      <c r="D28" s="68"/>
      <c r="E28" s="68"/>
      <c r="F28" s="426"/>
      <c r="G28" s="426"/>
      <c r="H28" s="426"/>
    </row>
    <row r="29" spans="1:8" ht="27" customHeight="1">
      <c r="A29" s="68"/>
      <c r="B29" s="68"/>
      <c r="C29" s="68"/>
      <c r="D29" s="68"/>
      <c r="E29" s="68"/>
      <c r="F29" s="426"/>
      <c r="G29" s="426"/>
      <c r="H29" s="426"/>
    </row>
    <row r="30" spans="1:8" ht="27" customHeight="1">
      <c r="A30" s="68"/>
      <c r="B30" s="68"/>
      <c r="C30" s="68"/>
      <c r="D30" s="68"/>
      <c r="E30" s="68"/>
      <c r="F30" s="426"/>
      <c r="G30" s="426"/>
      <c r="H30" s="426"/>
    </row>
    <row r="31" spans="1:8" ht="16.5">
      <c r="A31" s="68"/>
      <c r="B31" s="68"/>
      <c r="C31" s="68"/>
      <c r="D31" s="68"/>
      <c r="E31" s="68"/>
      <c r="F31" s="68"/>
      <c r="G31" s="68"/>
      <c r="H31" s="68"/>
    </row>
    <row r="32" spans="1:8" ht="13.5" customHeight="1">
      <c r="A32" s="68"/>
      <c r="B32" s="68"/>
      <c r="C32" s="68"/>
      <c r="D32" s="68"/>
      <c r="E32" s="68"/>
      <c r="F32" s="68"/>
      <c r="G32" s="68"/>
      <c r="H32" s="68"/>
    </row>
    <row r="33" spans="1:8" ht="14.25" customHeight="1">
      <c r="A33" s="68"/>
      <c r="B33" s="68"/>
      <c r="C33" s="68"/>
      <c r="D33" s="68"/>
      <c r="E33" s="68"/>
      <c r="F33" s="68"/>
      <c r="G33" s="68"/>
      <c r="H33" s="68"/>
    </row>
    <row r="34" spans="1:8" ht="15.75">
      <c r="A34" s="69"/>
      <c r="B34" s="69"/>
      <c r="C34" s="69"/>
      <c r="D34" s="69"/>
      <c r="E34" s="69"/>
      <c r="F34" s="69"/>
      <c r="G34" s="69"/>
      <c r="H34" s="69"/>
    </row>
    <row r="35" spans="1:8" ht="15.75">
      <c r="A35" s="69"/>
      <c r="B35" s="69"/>
      <c r="C35" s="69"/>
      <c r="D35" s="69"/>
      <c r="E35" s="69"/>
      <c r="F35" s="69"/>
      <c r="G35" s="69"/>
      <c r="H35" s="69"/>
    </row>
    <row r="36" spans="1:8" ht="16.5">
      <c r="A36" s="68"/>
      <c r="B36" s="68"/>
      <c r="C36" s="68"/>
      <c r="D36" s="68"/>
      <c r="E36" s="68"/>
      <c r="F36" s="68"/>
      <c r="G36" s="68"/>
      <c r="H36" s="68"/>
    </row>
    <row r="37" spans="1:8" ht="41.25" customHeight="1">
      <c r="A37" s="512" t="s">
        <v>58</v>
      </c>
      <c r="B37" s="512"/>
      <c r="C37" s="512"/>
      <c r="D37" s="512"/>
      <c r="E37" s="512"/>
      <c r="F37" s="512"/>
      <c r="G37" s="512"/>
      <c r="H37" s="512"/>
    </row>
    <row r="38" spans="1:8" ht="16.5">
      <c r="A38" s="68"/>
      <c r="B38" s="68"/>
      <c r="C38" s="68"/>
      <c r="D38" s="68"/>
      <c r="E38" s="68"/>
      <c r="F38" s="68"/>
      <c r="G38" s="68"/>
      <c r="H38" s="68"/>
    </row>
    <row r="39" spans="1:8" ht="115.5" customHeight="1">
      <c r="A39" s="513" t="s">
        <v>74</v>
      </c>
      <c r="B39" s="513"/>
      <c r="C39" s="513"/>
      <c r="D39" s="513"/>
      <c r="E39" s="513"/>
      <c r="F39" s="513"/>
      <c r="G39" s="513"/>
      <c r="H39" s="513"/>
    </row>
    <row r="41" spans="1:8" ht="49.5" customHeight="1">
      <c r="A41" s="1" t="s">
        <v>59</v>
      </c>
      <c r="B41" s="1"/>
      <c r="C41" s="1"/>
      <c r="D41" s="1"/>
      <c r="E41" s="1"/>
      <c r="F41" s="1"/>
      <c r="G41" s="1"/>
      <c r="H41" s="1"/>
    </row>
    <row r="43" spans="1:8" ht="39.75" customHeight="1">
      <c r="A43" s="5" t="s">
        <v>60</v>
      </c>
      <c r="B43" s="5"/>
      <c r="C43" s="5"/>
      <c r="D43" s="5"/>
      <c r="E43" s="5"/>
      <c r="F43" s="5"/>
      <c r="G43" s="5"/>
      <c r="H43" s="5"/>
    </row>
    <row r="45" spans="1:8" ht="61.5" customHeight="1">
      <c r="A45" s="5" t="s">
        <v>818</v>
      </c>
      <c r="B45" s="5"/>
      <c r="C45" s="5"/>
      <c r="D45" s="5"/>
      <c r="E45" s="5"/>
      <c r="F45" s="5"/>
      <c r="G45" s="5"/>
      <c r="H45" s="5"/>
    </row>
    <row r="47" spans="1:8" ht="92.25" customHeight="1">
      <c r="A47" s="5" t="s">
        <v>61</v>
      </c>
      <c r="B47" s="5"/>
      <c r="C47" s="5"/>
      <c r="D47" s="5"/>
      <c r="E47" s="5"/>
      <c r="F47" s="5"/>
      <c r="G47" s="5"/>
      <c r="H47" s="5"/>
    </row>
    <row r="49" spans="1:8" ht="64.5" customHeight="1">
      <c r="A49" s="1" t="s">
        <v>62</v>
      </c>
      <c r="B49" s="1"/>
      <c r="C49" s="1"/>
      <c r="D49" s="1"/>
      <c r="E49" s="1"/>
      <c r="F49" s="1"/>
      <c r="G49" s="1"/>
      <c r="H49" s="1"/>
    </row>
    <row r="50" spans="1:8">
      <c r="A50" s="70"/>
      <c r="B50" s="70"/>
      <c r="C50" s="70"/>
      <c r="D50" s="70"/>
      <c r="E50" s="70"/>
    </row>
    <row r="51" spans="1:8" ht="27.75" customHeight="1">
      <c r="A51" s="5" t="s">
        <v>819</v>
      </c>
      <c r="B51" s="5"/>
      <c r="C51" s="5"/>
      <c r="D51" s="5"/>
      <c r="E51" s="5"/>
      <c r="F51" s="5"/>
      <c r="G51" s="5"/>
      <c r="H51" s="5"/>
    </row>
    <row r="52" spans="1:8">
      <c r="A52" s="70"/>
      <c r="B52" s="70"/>
      <c r="C52" s="70"/>
      <c r="D52" s="70"/>
      <c r="E52" s="70"/>
    </row>
    <row r="53" spans="1:8" ht="105" customHeight="1">
      <c r="A53" s="5" t="s">
        <v>63</v>
      </c>
      <c r="B53" s="5"/>
      <c r="C53" s="5"/>
      <c r="D53" s="5"/>
      <c r="E53" s="5"/>
      <c r="F53" s="5"/>
      <c r="G53" s="5"/>
      <c r="H53" s="5"/>
    </row>
    <row r="54" spans="1:8">
      <c r="A54" s="70"/>
      <c r="B54" s="70"/>
      <c r="C54" s="70"/>
      <c r="D54" s="70"/>
      <c r="E54" s="70"/>
    </row>
    <row r="55" spans="1:8" ht="39" customHeight="1">
      <c r="A55" s="5" t="s">
        <v>64</v>
      </c>
      <c r="B55" s="5"/>
      <c r="C55" s="5"/>
      <c r="D55" s="5"/>
      <c r="E55" s="5"/>
      <c r="F55" s="5"/>
      <c r="G55" s="5"/>
      <c r="H55" s="5"/>
    </row>
    <row r="56" spans="1:8" ht="26.25" customHeight="1">
      <c r="A56" s="5" t="s">
        <v>65</v>
      </c>
      <c r="B56" s="5"/>
      <c r="C56" s="5"/>
      <c r="D56" s="5"/>
      <c r="E56" s="5"/>
      <c r="F56" s="5"/>
      <c r="G56" s="5"/>
      <c r="H56" s="5"/>
    </row>
    <row r="57" spans="1:8" ht="15" customHeight="1">
      <c r="A57" s="5" t="s">
        <v>66</v>
      </c>
      <c r="B57" s="5"/>
      <c r="C57" s="5"/>
      <c r="D57" s="5"/>
      <c r="E57" s="5"/>
      <c r="F57" s="5"/>
      <c r="G57" s="5"/>
      <c r="H57" s="5"/>
    </row>
    <row r="58" spans="1:8" ht="27" customHeight="1">
      <c r="A58" s="5" t="s">
        <v>67</v>
      </c>
      <c r="B58" s="5"/>
      <c r="C58" s="5"/>
      <c r="D58" s="5"/>
      <c r="E58" s="5"/>
      <c r="F58" s="5"/>
      <c r="G58" s="5"/>
      <c r="H58" s="5"/>
    </row>
    <row r="59" spans="1:8" ht="15" customHeight="1">
      <c r="A59" s="5" t="s">
        <v>68</v>
      </c>
      <c r="B59" s="5"/>
      <c r="C59" s="5"/>
      <c r="D59" s="5"/>
      <c r="E59" s="5"/>
      <c r="F59" s="5"/>
      <c r="G59" s="5"/>
      <c r="H59" s="5"/>
    </row>
    <row r="60" spans="1:8" ht="14.25" customHeight="1">
      <c r="A60" s="5" t="s">
        <v>69</v>
      </c>
      <c r="B60" s="5"/>
      <c r="C60" s="5"/>
      <c r="D60" s="5"/>
      <c r="E60" s="5"/>
      <c r="F60" s="5"/>
      <c r="G60" s="5"/>
      <c r="H60" s="5"/>
    </row>
    <row r="61" spans="1:8" ht="28.5" customHeight="1">
      <c r="A61" s="5" t="s">
        <v>820</v>
      </c>
      <c r="B61" s="5"/>
      <c r="C61" s="5"/>
      <c r="D61" s="5"/>
      <c r="E61" s="5"/>
      <c r="F61" s="5"/>
      <c r="G61" s="5"/>
      <c r="H61" s="5"/>
    </row>
    <row r="62" spans="1:8" ht="30.75" customHeight="1">
      <c r="A62" s="5" t="s">
        <v>823</v>
      </c>
      <c r="B62" s="5"/>
      <c r="C62" s="5"/>
      <c r="D62" s="5"/>
      <c r="E62" s="5"/>
      <c r="F62" s="5"/>
      <c r="G62" s="5"/>
      <c r="H62" s="5"/>
    </row>
    <row r="63" spans="1:8" ht="15" customHeight="1">
      <c r="A63" s="5" t="s">
        <v>822</v>
      </c>
      <c r="B63" s="5"/>
      <c r="C63" s="5"/>
      <c r="D63" s="5"/>
      <c r="E63" s="5"/>
      <c r="F63" s="5"/>
      <c r="G63" s="5"/>
      <c r="H63" s="5"/>
    </row>
    <row r="64" spans="1:8" ht="44.25" customHeight="1">
      <c r="A64" s="5" t="s">
        <v>821</v>
      </c>
      <c r="B64" s="5"/>
      <c r="C64" s="5"/>
      <c r="D64" s="5"/>
      <c r="E64" s="5"/>
      <c r="F64" s="5"/>
      <c r="G64" s="5"/>
      <c r="H64" s="5"/>
    </row>
    <row r="65" spans="1:8" ht="29.25" customHeight="1">
      <c r="A65" s="5" t="s">
        <v>824</v>
      </c>
      <c r="B65" s="5"/>
      <c r="C65" s="5"/>
      <c r="D65" s="5"/>
      <c r="E65" s="5"/>
      <c r="F65" s="5"/>
      <c r="G65" s="5"/>
      <c r="H65" s="5"/>
    </row>
    <row r="66" spans="1:8" ht="15" customHeight="1">
      <c r="A66" s="5" t="s">
        <v>825</v>
      </c>
      <c r="B66" s="5"/>
      <c r="C66" s="5"/>
      <c r="D66" s="5"/>
      <c r="E66" s="5"/>
      <c r="F66" s="5"/>
      <c r="G66" s="5"/>
      <c r="H66" s="5"/>
    </row>
    <row r="67" spans="1:8" ht="30" customHeight="1">
      <c r="A67" s="5" t="s">
        <v>826</v>
      </c>
      <c r="B67" s="5"/>
      <c r="C67" s="5"/>
      <c r="D67" s="5"/>
      <c r="E67" s="5"/>
      <c r="F67" s="5"/>
      <c r="G67" s="5"/>
      <c r="H67" s="5"/>
    </row>
    <row r="68" spans="1:8">
      <c r="A68" s="70"/>
      <c r="B68" s="70"/>
      <c r="C68" s="70"/>
      <c r="D68" s="70"/>
      <c r="E68" s="70"/>
    </row>
    <row r="69" spans="1:8" ht="53.25" customHeight="1">
      <c r="A69" s="5" t="s">
        <v>70</v>
      </c>
      <c r="B69" s="5"/>
      <c r="C69" s="5"/>
      <c r="D69" s="5"/>
      <c r="E69" s="5"/>
      <c r="F69" s="5"/>
      <c r="G69" s="5"/>
      <c r="H69" s="5"/>
    </row>
    <row r="70" spans="1:8">
      <c r="A70" s="70"/>
      <c r="B70" s="70"/>
      <c r="C70" s="70"/>
      <c r="D70" s="70"/>
      <c r="E70" s="70"/>
      <c r="F70" s="70"/>
      <c r="G70" s="70"/>
      <c r="H70" s="70"/>
    </row>
    <row r="71" spans="1:8" ht="28.5" customHeight="1">
      <c r="A71" s="5" t="s">
        <v>71</v>
      </c>
      <c r="B71" s="5"/>
      <c r="C71" s="5"/>
      <c r="D71" s="5"/>
      <c r="E71" s="5"/>
      <c r="F71" s="5"/>
      <c r="G71" s="5"/>
      <c r="H71" s="5"/>
    </row>
    <row r="72" spans="1:8">
      <c r="A72" s="70"/>
      <c r="B72" s="70"/>
      <c r="C72" s="70"/>
      <c r="D72" s="70"/>
      <c r="E72" s="70"/>
      <c r="F72" s="70"/>
      <c r="G72" s="70"/>
      <c r="H72" s="70"/>
    </row>
    <row r="73" spans="1:8" ht="55.5" customHeight="1">
      <c r="A73" s="5" t="s">
        <v>72</v>
      </c>
      <c r="B73" s="5"/>
      <c r="C73" s="5"/>
      <c r="D73" s="5"/>
      <c r="E73" s="5"/>
      <c r="F73" s="5"/>
      <c r="G73" s="5"/>
      <c r="H73" s="5"/>
    </row>
    <row r="74" spans="1:8">
      <c r="A74" s="70"/>
      <c r="B74" s="70"/>
      <c r="C74" s="70"/>
      <c r="D74" s="70"/>
      <c r="E74" s="70"/>
      <c r="F74" s="70"/>
      <c r="G74" s="70"/>
      <c r="H74" s="70"/>
    </row>
    <row r="75" spans="1:8" ht="26.25" customHeight="1">
      <c r="A75" s="5" t="s">
        <v>73</v>
      </c>
      <c r="B75" s="5"/>
      <c r="C75" s="5"/>
      <c r="D75" s="5"/>
      <c r="E75" s="5"/>
      <c r="F75" s="5"/>
      <c r="G75" s="5"/>
      <c r="H75" s="5"/>
    </row>
    <row r="76" spans="1:8">
      <c r="A76" s="70"/>
      <c r="B76" s="70"/>
      <c r="C76" s="70"/>
      <c r="D76" s="70"/>
      <c r="E76" s="70"/>
      <c r="F76" s="70"/>
      <c r="G76" s="70"/>
      <c r="H76" s="70"/>
    </row>
    <row r="77" spans="1:8" ht="81.75" customHeight="1">
      <c r="A77" s="5" t="s">
        <v>828</v>
      </c>
      <c r="B77" s="5"/>
      <c r="C77" s="5"/>
      <c r="D77" s="5"/>
      <c r="E77" s="5"/>
      <c r="F77" s="5"/>
      <c r="G77" s="5"/>
      <c r="H77" s="5"/>
    </row>
    <row r="78" spans="1:8">
      <c r="A78" s="70"/>
      <c r="B78" s="70"/>
      <c r="C78" s="70"/>
      <c r="D78" s="70"/>
      <c r="E78" s="70"/>
      <c r="F78" s="70"/>
      <c r="G78" s="70"/>
      <c r="H78" s="70"/>
    </row>
    <row r="134" spans="6:10" ht="15" customHeight="1"/>
    <row r="139" spans="6:10" ht="21" customHeight="1">
      <c r="F139" s="4" t="s">
        <v>75</v>
      </c>
      <c r="G139" s="4"/>
      <c r="H139" s="4"/>
      <c r="I139" s="71"/>
      <c r="J139" s="71"/>
    </row>
    <row r="140" spans="6:10">
      <c r="F140" s="4"/>
      <c r="G140" s="4"/>
      <c r="H140" s="4"/>
      <c r="I140" s="71"/>
      <c r="J140" s="71"/>
    </row>
  </sheetData>
  <mergeCells count="30">
    <mergeCell ref="A60:H60"/>
    <mergeCell ref="A5:E5"/>
    <mergeCell ref="A64:H64"/>
    <mergeCell ref="A65:H65"/>
    <mergeCell ref="A37:H37"/>
    <mergeCell ref="A39:H39"/>
    <mergeCell ref="A41:H41"/>
    <mergeCell ref="A43:H43"/>
    <mergeCell ref="A45:H45"/>
    <mergeCell ref="A47:H47"/>
    <mergeCell ref="A67:H67"/>
    <mergeCell ref="A69:H69"/>
    <mergeCell ref="A49:H49"/>
    <mergeCell ref="A51:H51"/>
    <mergeCell ref="A53:H53"/>
    <mergeCell ref="A55:H55"/>
    <mergeCell ref="A61:H61"/>
    <mergeCell ref="A57:H57"/>
    <mergeCell ref="A58:H58"/>
    <mergeCell ref="A59:H59"/>
    <mergeCell ref="A71:H71"/>
    <mergeCell ref="A56:H56"/>
    <mergeCell ref="A62:H62"/>
    <mergeCell ref="A63:H63"/>
    <mergeCell ref="F139:H140"/>
    <mergeCell ref="F13:H15"/>
    <mergeCell ref="A73:H73"/>
    <mergeCell ref="A75:H75"/>
    <mergeCell ref="A77:H77"/>
    <mergeCell ref="A66:H6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4"/>
  <sheetViews>
    <sheetView view="pageLayout" topLeftCell="A7" zoomScaleNormal="100" workbookViewId="0">
      <selection activeCell="D10" sqref="D10"/>
    </sheetView>
  </sheetViews>
  <sheetFormatPr defaultRowHeight="12"/>
  <cols>
    <col min="1" max="1" width="4" style="9" bestFit="1" customWidth="1"/>
    <col min="2" max="2" width="41.7109375" style="10" customWidth="1"/>
    <col min="3" max="3" width="5.42578125" style="14" bestFit="1" customWidth="1"/>
    <col min="4" max="4" width="9.85546875" style="9" customWidth="1"/>
    <col min="5" max="5" width="12.85546875" style="16" customWidth="1"/>
    <col min="6" max="6" width="15.140625" style="16" customWidth="1"/>
    <col min="7" max="16384" width="9.140625" style="9"/>
  </cols>
  <sheetData>
    <row r="1" spans="1:7">
      <c r="A1" s="519" t="s">
        <v>338</v>
      </c>
      <c r="B1" s="520"/>
      <c r="C1" s="520"/>
      <c r="D1" s="520"/>
      <c r="E1" s="520"/>
      <c r="F1" s="521"/>
    </row>
    <row r="2" spans="1:7" ht="36">
      <c r="A2" s="72" t="s">
        <v>1</v>
      </c>
      <c r="B2" s="7" t="s">
        <v>2</v>
      </c>
      <c r="C2" s="7" t="s">
        <v>4</v>
      </c>
      <c r="D2" s="29" t="s">
        <v>11</v>
      </c>
      <c r="E2" s="8" t="s">
        <v>3</v>
      </c>
      <c r="F2" s="8" t="s">
        <v>5</v>
      </c>
    </row>
    <row r="3" spans="1:7" s="35" customFormat="1" ht="17.45" customHeight="1">
      <c r="B3" s="34"/>
      <c r="C3" s="36"/>
      <c r="D3" s="37"/>
      <c r="E3" s="38"/>
      <c r="F3" s="38"/>
    </row>
    <row r="4" spans="1:7" ht="200.25" customHeight="1">
      <c r="A4" s="17" t="s">
        <v>17</v>
      </c>
      <c r="B4" s="11" t="s">
        <v>858</v>
      </c>
      <c r="D4" s="18"/>
      <c r="G4" s="28"/>
    </row>
    <row r="5" spans="1:7" ht="14.25" customHeight="1">
      <c r="B5" s="10" t="s">
        <v>304</v>
      </c>
      <c r="C5" s="14" t="s">
        <v>6</v>
      </c>
      <c r="D5" s="27">
        <v>441</v>
      </c>
      <c r="F5" s="16">
        <f>D5*E5</f>
        <v>0</v>
      </c>
    </row>
    <row r="6" spans="1:7" ht="14.25" customHeight="1">
      <c r="B6" s="10" t="s">
        <v>305</v>
      </c>
      <c r="C6" s="14" t="s">
        <v>6</v>
      </c>
      <c r="D6" s="27">
        <v>110</v>
      </c>
      <c r="F6" s="16">
        <f>D6*E6</f>
        <v>0</v>
      </c>
    </row>
    <row r="7" spans="1:7" ht="14.25" customHeight="1">
      <c r="B7" s="10" t="s">
        <v>153</v>
      </c>
      <c r="C7" s="14" t="s">
        <v>6</v>
      </c>
      <c r="D7" s="27">
        <v>16</v>
      </c>
      <c r="F7" s="16">
        <f>D7*E7</f>
        <v>0</v>
      </c>
    </row>
    <row r="8" spans="1:7" ht="14.25" customHeight="1">
      <c r="B8" s="10" t="s">
        <v>339</v>
      </c>
      <c r="C8" s="14" t="s">
        <v>6</v>
      </c>
      <c r="D8" s="27">
        <v>78</v>
      </c>
      <c r="F8" s="16">
        <f>D8*E8</f>
        <v>0</v>
      </c>
    </row>
    <row r="9" spans="1:7" s="35" customFormat="1" ht="17.45" customHeight="1">
      <c r="B9" s="34"/>
      <c r="C9" s="36"/>
      <c r="D9" s="37"/>
      <c r="E9" s="38"/>
      <c r="F9" s="38"/>
    </row>
    <row r="10" spans="1:7" ht="166.5" customHeight="1">
      <c r="A10" s="17" t="s">
        <v>18</v>
      </c>
      <c r="B10" s="11" t="s">
        <v>859</v>
      </c>
      <c r="D10" s="18"/>
      <c r="G10" s="28"/>
    </row>
    <row r="11" spans="1:7">
      <c r="B11" s="10" t="s">
        <v>49</v>
      </c>
      <c r="C11" s="14" t="s">
        <v>6</v>
      </c>
      <c r="D11" s="27">
        <v>388</v>
      </c>
      <c r="F11" s="16">
        <f>D11*E11</f>
        <v>0</v>
      </c>
    </row>
    <row r="12" spans="1:7" s="35" customFormat="1" ht="17.45" customHeight="1">
      <c r="B12" s="34"/>
      <c r="C12" s="36"/>
      <c r="D12" s="37"/>
      <c r="E12" s="38"/>
      <c r="F12" s="38"/>
    </row>
    <row r="13" spans="1:7" ht="336">
      <c r="A13" s="17" t="s">
        <v>20</v>
      </c>
      <c r="B13" s="11" t="s">
        <v>812</v>
      </c>
      <c r="C13" s="14" t="s">
        <v>6</v>
      </c>
      <c r="D13" s="27">
        <v>924</v>
      </c>
      <c r="F13" s="16">
        <f>D13*E13</f>
        <v>0</v>
      </c>
      <c r="G13" s="28"/>
    </row>
    <row r="14" spans="1:7">
      <c r="C14" s="9"/>
      <c r="E14" s="9"/>
      <c r="F14" s="9"/>
    </row>
    <row r="15" spans="1:7" ht="42" customHeight="1">
      <c r="A15" s="17" t="s">
        <v>21</v>
      </c>
      <c r="B15" s="11" t="s">
        <v>835</v>
      </c>
      <c r="C15" s="14" t="s">
        <v>6</v>
      </c>
      <c r="D15" s="27">
        <v>130</v>
      </c>
      <c r="F15" s="16">
        <f>D15*E15</f>
        <v>0</v>
      </c>
      <c r="G15" s="28"/>
    </row>
    <row r="16" spans="1:7">
      <c r="C16" s="9"/>
      <c r="E16" s="9"/>
      <c r="F16" s="9"/>
    </row>
    <row r="17" spans="1:7" ht="132">
      <c r="A17" s="17" t="s">
        <v>22</v>
      </c>
      <c r="B17" s="11" t="s">
        <v>359</v>
      </c>
      <c r="C17" s="14" t="s">
        <v>6</v>
      </c>
      <c r="D17" s="27">
        <v>626</v>
      </c>
      <c r="F17" s="16">
        <f>D17*E17</f>
        <v>0</v>
      </c>
      <c r="G17" s="28"/>
    </row>
    <row r="18" spans="1:7" ht="12.75" thickBot="1">
      <c r="D18" s="27"/>
    </row>
    <row r="19" spans="1:7" ht="13.5" thickTop="1" thickBot="1">
      <c r="A19" s="19"/>
      <c r="B19" s="62" t="s">
        <v>337</v>
      </c>
      <c r="C19" s="20"/>
      <c r="D19" s="21"/>
      <c r="E19" s="22"/>
      <c r="F19" s="22">
        <f>SUM(F5:F17)</f>
        <v>0</v>
      </c>
    </row>
    <row r="20" spans="1:7" ht="12.75" thickTop="1">
      <c r="D20" s="15"/>
    </row>
    <row r="21" spans="1:7">
      <c r="D21" s="15"/>
    </row>
    <row r="22" spans="1:7">
      <c r="D22" s="15"/>
    </row>
    <row r="23" spans="1:7">
      <c r="D23" s="15"/>
    </row>
    <row r="24" spans="1:7">
      <c r="D24" s="15"/>
    </row>
    <row r="25" spans="1:7">
      <c r="D25" s="15"/>
    </row>
    <row r="26" spans="1:7">
      <c r="D26" s="15"/>
    </row>
    <row r="27" spans="1:7">
      <c r="D27" s="15"/>
    </row>
    <row r="28" spans="1:7">
      <c r="D28" s="15"/>
    </row>
    <row r="29" spans="1:7">
      <c r="D29" s="15"/>
    </row>
    <row r="30" spans="1:7">
      <c r="D30" s="15"/>
    </row>
    <row r="31" spans="1:7">
      <c r="D31" s="15"/>
    </row>
    <row r="32" spans="1:7">
      <c r="D32" s="15"/>
    </row>
    <row r="33" spans="4:4">
      <c r="D33" s="15"/>
    </row>
    <row r="34" spans="4:4">
      <c r="D34" s="15"/>
    </row>
    <row r="35" spans="4:4">
      <c r="D35" s="15"/>
    </row>
    <row r="36" spans="4:4">
      <c r="D36" s="15"/>
    </row>
    <row r="37" spans="4:4">
      <c r="D37" s="15"/>
    </row>
    <row r="38" spans="4:4">
      <c r="D38" s="15"/>
    </row>
    <row r="39" spans="4:4">
      <c r="D39" s="15"/>
    </row>
    <row r="40" spans="4:4">
      <c r="D40" s="15"/>
    </row>
    <row r="41" spans="4:4">
      <c r="D41" s="15"/>
    </row>
    <row r="42" spans="4:4">
      <c r="D42" s="15"/>
    </row>
    <row r="43" spans="4:4">
      <c r="D43" s="15"/>
    </row>
    <row r="44" spans="4:4">
      <c r="D44" s="15"/>
    </row>
    <row r="45" spans="4:4">
      <c r="D45" s="15"/>
    </row>
    <row r="46" spans="4:4">
      <c r="D46" s="15"/>
    </row>
    <row r="47" spans="4:4">
      <c r="D47" s="15"/>
    </row>
    <row r="48" spans="4:4">
      <c r="D48" s="15"/>
    </row>
    <row r="49" spans="4:4">
      <c r="D49" s="15"/>
    </row>
    <row r="50" spans="4:4">
      <c r="D50" s="15"/>
    </row>
    <row r="51" spans="4:4">
      <c r="D51" s="15"/>
    </row>
    <row r="52" spans="4:4">
      <c r="D52" s="15"/>
    </row>
    <row r="53" spans="4:4">
      <c r="D53" s="15"/>
    </row>
    <row r="54" spans="4:4">
      <c r="D54" s="15"/>
    </row>
    <row r="55" spans="4:4">
      <c r="D55" s="15"/>
    </row>
    <row r="56" spans="4:4">
      <c r="D56" s="15"/>
    </row>
    <row r="57" spans="4:4">
      <c r="D57" s="15"/>
    </row>
    <row r="58" spans="4:4">
      <c r="D58" s="15"/>
    </row>
    <row r="59" spans="4:4">
      <c r="D59" s="15"/>
    </row>
    <row r="60" spans="4:4">
      <c r="D60" s="15"/>
    </row>
    <row r="61" spans="4:4">
      <c r="D61" s="15"/>
    </row>
    <row r="62" spans="4:4">
      <c r="D62" s="15"/>
    </row>
    <row r="63" spans="4:4">
      <c r="D63" s="15"/>
    </row>
    <row r="64" spans="4:4">
      <c r="D64" s="15"/>
    </row>
    <row r="65" spans="4:4">
      <c r="D65" s="15"/>
    </row>
    <row r="66" spans="4:4">
      <c r="D66" s="15"/>
    </row>
    <row r="67" spans="4:4">
      <c r="D67" s="15"/>
    </row>
    <row r="68" spans="4:4">
      <c r="D68" s="15"/>
    </row>
    <row r="69" spans="4:4">
      <c r="D69" s="15"/>
    </row>
    <row r="70" spans="4:4">
      <c r="D70" s="15"/>
    </row>
    <row r="71" spans="4:4">
      <c r="D71" s="15"/>
    </row>
    <row r="72" spans="4:4">
      <c r="D72" s="15"/>
    </row>
    <row r="73" spans="4:4">
      <c r="D73" s="15"/>
    </row>
    <row r="74" spans="4:4">
      <c r="D74" s="15"/>
    </row>
    <row r="75" spans="4:4">
      <c r="D75" s="15"/>
    </row>
    <row r="76" spans="4:4">
      <c r="D76" s="15"/>
    </row>
    <row r="77" spans="4:4">
      <c r="D77" s="15"/>
    </row>
    <row r="78" spans="4:4">
      <c r="D78" s="15"/>
    </row>
    <row r="79" spans="4:4">
      <c r="D79" s="15"/>
    </row>
    <row r="80" spans="4:4">
      <c r="D80" s="15"/>
    </row>
    <row r="81" spans="4:4">
      <c r="D81" s="15"/>
    </row>
    <row r="82" spans="4:4">
      <c r="D82" s="15"/>
    </row>
    <row r="83" spans="4:4">
      <c r="D83" s="15"/>
    </row>
    <row r="84" spans="4:4">
      <c r="D84" s="15"/>
    </row>
    <row r="85" spans="4:4">
      <c r="D85" s="15"/>
    </row>
    <row r="86" spans="4:4">
      <c r="D86" s="15"/>
    </row>
    <row r="87" spans="4:4">
      <c r="D87" s="15"/>
    </row>
    <row r="88" spans="4:4">
      <c r="D88" s="15"/>
    </row>
    <row r="89" spans="4:4">
      <c r="D89" s="15"/>
    </row>
    <row r="90" spans="4:4">
      <c r="D90" s="15"/>
    </row>
    <row r="91" spans="4:4">
      <c r="D91" s="15"/>
    </row>
    <row r="92" spans="4:4">
      <c r="D92" s="15"/>
    </row>
    <row r="93" spans="4:4">
      <c r="D93" s="15"/>
    </row>
    <row r="94" spans="4:4">
      <c r="D94" s="15"/>
    </row>
    <row r="95" spans="4:4">
      <c r="D95" s="15"/>
    </row>
    <row r="96" spans="4:4">
      <c r="D96" s="15"/>
    </row>
    <row r="97" spans="4:4">
      <c r="D97" s="15"/>
    </row>
    <row r="98" spans="4:4">
      <c r="D98" s="15"/>
    </row>
    <row r="99" spans="4:4">
      <c r="D99" s="15"/>
    </row>
    <row r="100" spans="4:4">
      <c r="D100" s="15"/>
    </row>
    <row r="101" spans="4:4">
      <c r="D101" s="15"/>
    </row>
    <row r="102" spans="4:4">
      <c r="D102" s="15"/>
    </row>
    <row r="103" spans="4:4">
      <c r="D103" s="15"/>
    </row>
    <row r="104" spans="4:4">
      <c r="D104" s="15"/>
    </row>
    <row r="105" spans="4:4">
      <c r="D105" s="15"/>
    </row>
    <row r="106" spans="4:4">
      <c r="D106" s="15"/>
    </row>
    <row r="107" spans="4:4">
      <c r="D107" s="15"/>
    </row>
    <row r="108" spans="4:4">
      <c r="D108" s="15"/>
    </row>
    <row r="109" spans="4:4">
      <c r="D109" s="15"/>
    </row>
    <row r="110" spans="4:4">
      <c r="D110" s="15"/>
    </row>
    <row r="111" spans="4:4">
      <c r="D111" s="15"/>
    </row>
    <row r="112" spans="4:4">
      <c r="D112" s="15"/>
    </row>
    <row r="113" spans="4:4">
      <c r="D113" s="15"/>
    </row>
    <row r="114" spans="4:4">
      <c r="D114" s="15"/>
    </row>
    <row r="115" spans="4:4">
      <c r="D115" s="15"/>
    </row>
    <row r="116" spans="4:4">
      <c r="D116" s="15"/>
    </row>
    <row r="117" spans="4:4">
      <c r="D117" s="15"/>
    </row>
    <row r="118" spans="4:4">
      <c r="D118" s="15"/>
    </row>
    <row r="119" spans="4:4">
      <c r="D119" s="15"/>
    </row>
    <row r="120" spans="4:4">
      <c r="D120" s="15"/>
    </row>
    <row r="121" spans="4:4">
      <c r="D121" s="15"/>
    </row>
    <row r="122" spans="4:4">
      <c r="D122" s="15"/>
    </row>
    <row r="123" spans="4:4">
      <c r="D123" s="15"/>
    </row>
    <row r="124" spans="4:4">
      <c r="D124" s="15"/>
    </row>
    <row r="125" spans="4:4">
      <c r="D125" s="15"/>
    </row>
    <row r="126" spans="4:4">
      <c r="D126" s="15"/>
    </row>
    <row r="127" spans="4:4">
      <c r="D127" s="15"/>
    </row>
    <row r="128" spans="4:4">
      <c r="D128" s="15"/>
    </row>
    <row r="129" spans="4:4">
      <c r="D129" s="15"/>
    </row>
    <row r="130" spans="4:4">
      <c r="D130" s="15"/>
    </row>
    <row r="131" spans="4:4">
      <c r="D131" s="15"/>
    </row>
    <row r="132" spans="4:4">
      <c r="D132" s="15"/>
    </row>
    <row r="133" spans="4:4">
      <c r="D133" s="15"/>
    </row>
    <row r="134" spans="4:4">
      <c r="D134" s="15"/>
    </row>
    <row r="135" spans="4:4">
      <c r="D135" s="15"/>
    </row>
    <row r="136" spans="4:4">
      <c r="D136" s="15"/>
    </row>
    <row r="137" spans="4:4">
      <c r="D137" s="15"/>
    </row>
    <row r="138" spans="4:4">
      <c r="D138" s="15"/>
    </row>
    <row r="139" spans="4:4">
      <c r="D139" s="15"/>
    </row>
    <row r="140" spans="4:4">
      <c r="D140" s="15"/>
    </row>
    <row r="141" spans="4:4">
      <c r="D141" s="15"/>
    </row>
    <row r="142" spans="4:4">
      <c r="D142" s="15"/>
    </row>
    <row r="143" spans="4:4">
      <c r="D143" s="15"/>
    </row>
    <row r="144" spans="4:4">
      <c r="D144" s="15"/>
    </row>
    <row r="145" spans="4:4">
      <c r="D145" s="15"/>
    </row>
    <row r="146" spans="4:4">
      <c r="D146" s="15"/>
    </row>
    <row r="147" spans="4:4">
      <c r="D147" s="15"/>
    </row>
    <row r="148" spans="4:4">
      <c r="D148" s="15"/>
    </row>
    <row r="149" spans="4:4">
      <c r="D149" s="15"/>
    </row>
    <row r="150" spans="4:4">
      <c r="D150" s="15"/>
    </row>
    <row r="151" spans="4:4">
      <c r="D151" s="15"/>
    </row>
    <row r="152" spans="4:4">
      <c r="D152" s="15"/>
    </row>
    <row r="153" spans="4:4">
      <c r="D153" s="15"/>
    </row>
    <row r="154" spans="4:4">
      <c r="D154" s="15"/>
    </row>
    <row r="155" spans="4:4">
      <c r="D155" s="15"/>
    </row>
    <row r="156" spans="4:4">
      <c r="D156" s="15"/>
    </row>
    <row r="157" spans="4:4">
      <c r="D157" s="15"/>
    </row>
    <row r="158" spans="4:4">
      <c r="D158" s="15"/>
    </row>
    <row r="159" spans="4:4">
      <c r="D159" s="15"/>
    </row>
    <row r="160" spans="4:4">
      <c r="D160" s="15"/>
    </row>
    <row r="161" spans="4:4">
      <c r="D161" s="15"/>
    </row>
    <row r="162" spans="4:4">
      <c r="D162" s="15"/>
    </row>
    <row r="163" spans="4:4">
      <c r="D163" s="15"/>
    </row>
    <row r="164" spans="4:4">
      <c r="D164" s="15"/>
    </row>
    <row r="165" spans="4:4">
      <c r="D165" s="15"/>
    </row>
    <row r="166" spans="4:4">
      <c r="D166" s="15"/>
    </row>
    <row r="167" spans="4:4">
      <c r="D167" s="15"/>
    </row>
    <row r="168" spans="4:4">
      <c r="D168" s="15"/>
    </row>
    <row r="169" spans="4:4">
      <c r="D169" s="15"/>
    </row>
    <row r="170" spans="4:4">
      <c r="D170" s="15"/>
    </row>
    <row r="171" spans="4:4">
      <c r="D171" s="15"/>
    </row>
    <row r="172" spans="4:4">
      <c r="D172" s="15"/>
    </row>
    <row r="173" spans="4:4">
      <c r="D173" s="15"/>
    </row>
    <row r="174" spans="4:4">
      <c r="D174" s="15"/>
    </row>
    <row r="175" spans="4:4">
      <c r="D175" s="15"/>
    </row>
    <row r="176" spans="4:4">
      <c r="D176" s="15"/>
    </row>
    <row r="177" spans="4:4">
      <c r="D177" s="15"/>
    </row>
    <row r="178" spans="4:4">
      <c r="D178" s="15"/>
    </row>
    <row r="179" spans="4:4">
      <c r="D179" s="15"/>
    </row>
    <row r="180" spans="4:4">
      <c r="D180" s="15"/>
    </row>
    <row r="181" spans="4:4">
      <c r="D181" s="15"/>
    </row>
    <row r="182" spans="4:4">
      <c r="D182" s="15"/>
    </row>
    <row r="183" spans="4:4">
      <c r="D183" s="15"/>
    </row>
    <row r="184" spans="4:4">
      <c r="D184" s="15"/>
    </row>
    <row r="185" spans="4:4">
      <c r="D185" s="15"/>
    </row>
    <row r="186" spans="4:4">
      <c r="D186" s="15"/>
    </row>
    <row r="187" spans="4:4">
      <c r="D187" s="15"/>
    </row>
    <row r="188" spans="4:4">
      <c r="D188" s="15"/>
    </row>
    <row r="189" spans="4:4">
      <c r="D189" s="15"/>
    </row>
    <row r="190" spans="4:4">
      <c r="D190" s="15"/>
    </row>
    <row r="191" spans="4:4">
      <c r="D191" s="15"/>
    </row>
    <row r="192" spans="4:4">
      <c r="D192" s="15"/>
    </row>
    <row r="193" spans="4:4">
      <c r="D193" s="15"/>
    </row>
    <row r="194" spans="4:4">
      <c r="D194" s="15"/>
    </row>
    <row r="195" spans="4:4">
      <c r="D195" s="15"/>
    </row>
    <row r="196" spans="4:4">
      <c r="D196" s="15"/>
    </row>
    <row r="197" spans="4:4">
      <c r="D197" s="15"/>
    </row>
    <row r="198" spans="4:4">
      <c r="D198" s="15"/>
    </row>
    <row r="199" spans="4:4">
      <c r="D199" s="15"/>
    </row>
    <row r="200" spans="4:4">
      <c r="D200" s="15"/>
    </row>
    <row r="201" spans="4:4">
      <c r="D201" s="15"/>
    </row>
    <row r="202" spans="4:4">
      <c r="D202" s="15"/>
    </row>
    <row r="203" spans="4:4">
      <c r="D203" s="15"/>
    </row>
    <row r="204" spans="4:4">
      <c r="D204" s="15"/>
    </row>
    <row r="205" spans="4:4">
      <c r="D205" s="15"/>
    </row>
    <row r="206" spans="4:4">
      <c r="D206" s="15"/>
    </row>
    <row r="207" spans="4:4">
      <c r="D207" s="15"/>
    </row>
    <row r="208" spans="4:4">
      <c r="D208" s="15"/>
    </row>
    <row r="209" spans="4:4">
      <c r="D209" s="15"/>
    </row>
    <row r="210" spans="4:4">
      <c r="D210" s="15"/>
    </row>
    <row r="211" spans="4:4">
      <c r="D211" s="15"/>
    </row>
    <row r="212" spans="4:4">
      <c r="D212" s="15"/>
    </row>
    <row r="213" spans="4:4">
      <c r="D213" s="15"/>
    </row>
    <row r="214" spans="4:4">
      <c r="D214" s="15"/>
    </row>
    <row r="215" spans="4:4">
      <c r="D215" s="15"/>
    </row>
    <row r="216" spans="4:4">
      <c r="D216" s="15"/>
    </row>
    <row r="217" spans="4:4">
      <c r="D217" s="15"/>
    </row>
    <row r="218" spans="4:4">
      <c r="D218" s="15"/>
    </row>
    <row r="219" spans="4:4">
      <c r="D219" s="15"/>
    </row>
    <row r="220" spans="4:4">
      <c r="D220" s="15"/>
    </row>
    <row r="221" spans="4:4">
      <c r="D221" s="15"/>
    </row>
    <row r="222" spans="4:4">
      <c r="D222" s="15"/>
    </row>
    <row r="223" spans="4:4">
      <c r="D223" s="15"/>
    </row>
    <row r="224" spans="4:4">
      <c r="D224" s="15"/>
    </row>
    <row r="225" spans="4:4">
      <c r="D225" s="15"/>
    </row>
    <row r="226" spans="4:4">
      <c r="D226" s="15"/>
    </row>
    <row r="227" spans="4:4">
      <c r="D227" s="15"/>
    </row>
    <row r="228" spans="4:4">
      <c r="D228" s="15"/>
    </row>
    <row r="229" spans="4:4">
      <c r="D229" s="15"/>
    </row>
    <row r="230" spans="4:4">
      <c r="D230" s="15"/>
    </row>
    <row r="231" spans="4:4">
      <c r="D231" s="15"/>
    </row>
    <row r="232" spans="4:4">
      <c r="D232" s="15"/>
    </row>
    <row r="233" spans="4:4">
      <c r="D233" s="15"/>
    </row>
    <row r="234" spans="4:4">
      <c r="D234" s="15"/>
    </row>
    <row r="235" spans="4:4">
      <c r="D235" s="15"/>
    </row>
    <row r="236" spans="4:4">
      <c r="D236" s="15"/>
    </row>
    <row r="237" spans="4:4">
      <c r="D237" s="15"/>
    </row>
    <row r="238" spans="4:4">
      <c r="D238" s="15"/>
    </row>
    <row r="239" spans="4:4">
      <c r="D239" s="15"/>
    </row>
    <row r="240" spans="4:4">
      <c r="D240" s="15"/>
    </row>
    <row r="241" spans="4:4">
      <c r="D241" s="15"/>
    </row>
    <row r="242" spans="4:4">
      <c r="D242" s="15"/>
    </row>
    <row r="243" spans="4:4">
      <c r="D243" s="15"/>
    </row>
    <row r="244" spans="4:4">
      <c r="D244" s="15"/>
    </row>
    <row r="245" spans="4:4">
      <c r="D245" s="15"/>
    </row>
    <row r="246" spans="4:4">
      <c r="D246" s="15"/>
    </row>
    <row r="247" spans="4:4">
      <c r="D247" s="15"/>
    </row>
    <row r="248" spans="4:4">
      <c r="D248" s="15"/>
    </row>
    <row r="249" spans="4:4">
      <c r="D249" s="15"/>
    </row>
    <row r="250" spans="4:4">
      <c r="D250" s="15"/>
    </row>
    <row r="251" spans="4:4">
      <c r="D251" s="15"/>
    </row>
    <row r="252" spans="4:4">
      <c r="D252" s="15"/>
    </row>
    <row r="253" spans="4:4">
      <c r="D253" s="15"/>
    </row>
    <row r="254" spans="4:4">
      <c r="D254" s="15"/>
    </row>
    <row r="255" spans="4:4">
      <c r="D255" s="15"/>
    </row>
    <row r="256" spans="4:4">
      <c r="D256" s="15"/>
    </row>
    <row r="257" spans="4:4">
      <c r="D257" s="15"/>
    </row>
    <row r="258" spans="4:4">
      <c r="D258" s="15"/>
    </row>
    <row r="259" spans="4:4">
      <c r="D259" s="15"/>
    </row>
    <row r="260" spans="4:4">
      <c r="D260" s="15"/>
    </row>
    <row r="261" spans="4:4">
      <c r="D261" s="15"/>
    </row>
    <row r="262" spans="4:4">
      <c r="D262" s="15"/>
    </row>
    <row r="263" spans="4:4">
      <c r="D263" s="15"/>
    </row>
    <row r="264" spans="4:4">
      <c r="D264" s="15"/>
    </row>
    <row r="265" spans="4:4">
      <c r="D265" s="15"/>
    </row>
    <row r="266" spans="4:4">
      <c r="D266" s="15"/>
    </row>
    <row r="267" spans="4:4">
      <c r="D267" s="15"/>
    </row>
    <row r="268" spans="4:4">
      <c r="D268" s="15"/>
    </row>
    <row r="269" spans="4:4">
      <c r="D269" s="15"/>
    </row>
    <row r="270" spans="4:4">
      <c r="D270" s="15"/>
    </row>
    <row r="271" spans="4:4">
      <c r="D271" s="15"/>
    </row>
    <row r="272" spans="4:4">
      <c r="D272" s="15"/>
    </row>
    <row r="273" spans="4:4">
      <c r="D273" s="15"/>
    </row>
    <row r="274" spans="4:4">
      <c r="D274" s="15"/>
    </row>
    <row r="275" spans="4:4">
      <c r="D275" s="15"/>
    </row>
    <row r="276" spans="4:4">
      <c r="D276" s="15"/>
    </row>
    <row r="277" spans="4:4">
      <c r="D277" s="15"/>
    </row>
    <row r="278" spans="4:4">
      <c r="D278" s="15"/>
    </row>
    <row r="279" spans="4:4">
      <c r="D279" s="15"/>
    </row>
    <row r="280" spans="4:4">
      <c r="D280" s="15"/>
    </row>
    <row r="281" spans="4:4">
      <c r="D281" s="15"/>
    </row>
    <row r="282" spans="4:4">
      <c r="D282" s="15"/>
    </row>
    <row r="283" spans="4:4">
      <c r="D283" s="15"/>
    </row>
    <row r="284" spans="4:4">
      <c r="D284" s="15"/>
    </row>
    <row r="285" spans="4:4">
      <c r="D285" s="15"/>
    </row>
    <row r="286" spans="4:4">
      <c r="D286" s="15"/>
    </row>
    <row r="287" spans="4:4">
      <c r="D287" s="15"/>
    </row>
    <row r="288" spans="4:4">
      <c r="D288" s="15"/>
    </row>
    <row r="289" spans="4:4">
      <c r="D289" s="15"/>
    </row>
    <row r="290" spans="4:4">
      <c r="D290" s="15"/>
    </row>
    <row r="291" spans="4:4">
      <c r="D291" s="15"/>
    </row>
    <row r="292" spans="4:4">
      <c r="D292" s="15"/>
    </row>
    <row r="293" spans="4:4">
      <c r="D293" s="15"/>
    </row>
    <row r="294" spans="4:4">
      <c r="D294" s="15"/>
    </row>
    <row r="295" spans="4:4">
      <c r="D295" s="15"/>
    </row>
    <row r="296" spans="4:4">
      <c r="D296" s="15"/>
    </row>
    <row r="297" spans="4:4">
      <c r="D297" s="15"/>
    </row>
    <row r="298" spans="4:4">
      <c r="D298" s="15"/>
    </row>
    <row r="299" spans="4:4">
      <c r="D299" s="15"/>
    </row>
    <row r="300" spans="4:4">
      <c r="D300" s="15"/>
    </row>
    <row r="301" spans="4:4">
      <c r="D301" s="15"/>
    </row>
    <row r="302" spans="4:4">
      <c r="D302" s="15"/>
    </row>
    <row r="303" spans="4:4">
      <c r="D303" s="15"/>
    </row>
    <row r="304" spans="4:4">
      <c r="D304" s="15"/>
    </row>
    <row r="305" spans="4:4">
      <c r="D305" s="15"/>
    </row>
    <row r="306" spans="4:4">
      <c r="D306" s="15"/>
    </row>
    <row r="307" spans="4:4">
      <c r="D307" s="15"/>
    </row>
    <row r="308" spans="4:4">
      <c r="D308" s="15"/>
    </row>
    <row r="309" spans="4:4">
      <c r="D309" s="15"/>
    </row>
    <row r="310" spans="4:4">
      <c r="D310" s="15"/>
    </row>
    <row r="311" spans="4:4">
      <c r="D311" s="15"/>
    </row>
    <row r="312" spans="4:4">
      <c r="D312" s="15"/>
    </row>
    <row r="313" spans="4:4">
      <c r="D313" s="15"/>
    </row>
    <row r="314" spans="4:4">
      <c r="D314" s="15"/>
    </row>
    <row r="315" spans="4:4">
      <c r="D315" s="15"/>
    </row>
    <row r="316" spans="4:4">
      <c r="D316" s="15"/>
    </row>
    <row r="317" spans="4:4">
      <c r="D317" s="15"/>
    </row>
    <row r="318" spans="4:4">
      <c r="D318" s="15"/>
    </row>
    <row r="319" spans="4:4">
      <c r="D319" s="15"/>
    </row>
    <row r="320" spans="4:4">
      <c r="D320" s="15"/>
    </row>
    <row r="321" spans="4:4">
      <c r="D321" s="15"/>
    </row>
    <row r="322" spans="4:4">
      <c r="D322" s="15"/>
    </row>
    <row r="323" spans="4:4">
      <c r="D323" s="15"/>
    </row>
    <row r="324" spans="4:4">
      <c r="D324" s="15"/>
    </row>
    <row r="325" spans="4:4">
      <c r="D325" s="15"/>
    </row>
    <row r="326" spans="4:4">
      <c r="D326" s="15"/>
    </row>
    <row r="327" spans="4:4">
      <c r="D327" s="15"/>
    </row>
    <row r="328" spans="4:4">
      <c r="D328" s="15"/>
    </row>
    <row r="329" spans="4:4">
      <c r="D329" s="15"/>
    </row>
    <row r="330" spans="4:4">
      <c r="D330" s="15"/>
    </row>
    <row r="331" spans="4:4">
      <c r="D331" s="15"/>
    </row>
    <row r="332" spans="4:4">
      <c r="D332" s="15"/>
    </row>
    <row r="333" spans="4:4">
      <c r="D333" s="15"/>
    </row>
    <row r="334" spans="4:4">
      <c r="D334" s="15"/>
    </row>
    <row r="335" spans="4:4">
      <c r="D335" s="15"/>
    </row>
    <row r="336" spans="4:4">
      <c r="D336" s="15"/>
    </row>
    <row r="337" spans="4:4">
      <c r="D337" s="15"/>
    </row>
    <row r="338" spans="4:4">
      <c r="D338" s="15"/>
    </row>
    <row r="339" spans="4:4">
      <c r="D339" s="15"/>
    </row>
    <row r="340" spans="4:4">
      <c r="D340" s="15"/>
    </row>
    <row r="341" spans="4:4">
      <c r="D341" s="15"/>
    </row>
    <row r="342" spans="4:4">
      <c r="D342" s="15"/>
    </row>
    <row r="343" spans="4:4">
      <c r="D343" s="15"/>
    </row>
    <row r="344" spans="4:4">
      <c r="D344" s="15"/>
    </row>
    <row r="345" spans="4:4">
      <c r="D345" s="15"/>
    </row>
    <row r="346" spans="4:4">
      <c r="D346" s="15"/>
    </row>
    <row r="347" spans="4:4">
      <c r="D347" s="15"/>
    </row>
    <row r="348" spans="4:4">
      <c r="D348" s="15"/>
    </row>
    <row r="349" spans="4:4">
      <c r="D349" s="15"/>
    </row>
    <row r="350" spans="4:4">
      <c r="D350" s="15"/>
    </row>
    <row r="351" spans="4:4">
      <c r="D351" s="15"/>
    </row>
    <row r="352" spans="4:4">
      <c r="D352" s="15"/>
    </row>
    <row r="353" spans="4:4">
      <c r="D353" s="15"/>
    </row>
    <row r="354" spans="4:4">
      <c r="D354" s="15"/>
    </row>
    <row r="355" spans="4:4">
      <c r="D355" s="15"/>
    </row>
    <row r="356" spans="4:4">
      <c r="D356" s="15"/>
    </row>
    <row r="357" spans="4:4">
      <c r="D357" s="15"/>
    </row>
    <row r="358" spans="4:4">
      <c r="D358" s="15"/>
    </row>
    <row r="359" spans="4:4">
      <c r="D359" s="15"/>
    </row>
    <row r="360" spans="4:4">
      <c r="D360" s="15"/>
    </row>
    <row r="361" spans="4:4">
      <c r="D361" s="15"/>
    </row>
    <row r="362" spans="4:4">
      <c r="D362" s="15"/>
    </row>
    <row r="363" spans="4:4">
      <c r="D363" s="15"/>
    </row>
    <row r="364" spans="4:4">
      <c r="D364" s="15"/>
    </row>
    <row r="365" spans="4:4">
      <c r="D365" s="15"/>
    </row>
    <row r="366" spans="4:4">
      <c r="D366" s="15"/>
    </row>
    <row r="367" spans="4:4">
      <c r="D367" s="15"/>
    </row>
    <row r="368" spans="4:4">
      <c r="D368" s="15"/>
    </row>
    <row r="369" spans="4:4">
      <c r="D369" s="15"/>
    </row>
    <row r="370" spans="4:4">
      <c r="D370" s="15"/>
    </row>
    <row r="371" spans="4:4">
      <c r="D371" s="15"/>
    </row>
    <row r="372" spans="4:4">
      <c r="D372" s="15"/>
    </row>
    <row r="373" spans="4:4">
      <c r="D373" s="15"/>
    </row>
    <row r="374" spans="4:4">
      <c r="D374" s="15"/>
    </row>
    <row r="375" spans="4:4">
      <c r="D375" s="15"/>
    </row>
    <row r="376" spans="4:4">
      <c r="D376" s="15"/>
    </row>
    <row r="377" spans="4:4">
      <c r="D377" s="15"/>
    </row>
    <row r="378" spans="4:4">
      <c r="D378" s="15"/>
    </row>
    <row r="379" spans="4:4">
      <c r="D379" s="15"/>
    </row>
    <row r="380" spans="4:4">
      <c r="D380" s="15"/>
    </row>
    <row r="381" spans="4:4">
      <c r="D381" s="15"/>
    </row>
    <row r="382" spans="4:4">
      <c r="D382" s="15"/>
    </row>
    <row r="383" spans="4:4">
      <c r="D383" s="15"/>
    </row>
    <row r="384" spans="4:4">
      <c r="D384" s="15"/>
    </row>
    <row r="385" spans="4:4">
      <c r="D385" s="15"/>
    </row>
    <row r="386" spans="4:4">
      <c r="D386" s="15"/>
    </row>
    <row r="387" spans="4:4">
      <c r="D387" s="15"/>
    </row>
    <row r="388" spans="4:4">
      <c r="D388" s="15"/>
    </row>
    <row r="389" spans="4:4">
      <c r="D389" s="15"/>
    </row>
    <row r="390" spans="4:4">
      <c r="D390" s="15"/>
    </row>
    <row r="391" spans="4:4">
      <c r="D391" s="15"/>
    </row>
    <row r="392" spans="4:4">
      <c r="D392" s="15"/>
    </row>
    <row r="393" spans="4:4">
      <c r="D393" s="15"/>
    </row>
    <row r="394" spans="4:4">
      <c r="D394" s="15"/>
    </row>
    <row r="395" spans="4:4">
      <c r="D395" s="15"/>
    </row>
    <row r="396" spans="4:4">
      <c r="D396" s="15"/>
    </row>
    <row r="397" spans="4:4">
      <c r="D397" s="15"/>
    </row>
    <row r="398" spans="4:4">
      <c r="D398" s="15"/>
    </row>
    <row r="399" spans="4:4">
      <c r="D399" s="15"/>
    </row>
    <row r="400" spans="4:4">
      <c r="D400" s="15"/>
    </row>
    <row r="401" spans="4:4">
      <c r="D401" s="15"/>
    </row>
    <row r="402" spans="4:4">
      <c r="D402" s="15"/>
    </row>
    <row r="403" spans="4:4">
      <c r="D403" s="15"/>
    </row>
    <row r="404" spans="4:4">
      <c r="D404" s="15"/>
    </row>
    <row r="405" spans="4:4">
      <c r="D405" s="15"/>
    </row>
    <row r="406" spans="4:4">
      <c r="D406" s="15"/>
    </row>
    <row r="407" spans="4:4">
      <c r="D407" s="15"/>
    </row>
    <row r="408" spans="4:4">
      <c r="D408" s="15"/>
    </row>
    <row r="409" spans="4:4">
      <c r="D409" s="15"/>
    </row>
    <row r="410" spans="4:4">
      <c r="D410" s="15"/>
    </row>
    <row r="411" spans="4:4">
      <c r="D411" s="15"/>
    </row>
    <row r="412" spans="4:4">
      <c r="D412" s="15"/>
    </row>
    <row r="413" spans="4:4">
      <c r="D413" s="15"/>
    </row>
    <row r="414" spans="4:4">
      <c r="D414" s="15"/>
    </row>
    <row r="415" spans="4:4">
      <c r="D415" s="15"/>
    </row>
    <row r="416" spans="4:4">
      <c r="D416" s="15"/>
    </row>
    <row r="417" spans="4:4">
      <c r="D417" s="15"/>
    </row>
    <row r="418" spans="4:4">
      <c r="D418" s="15"/>
    </row>
    <row r="419" spans="4:4">
      <c r="D419" s="15"/>
    </row>
    <row r="420" spans="4:4">
      <c r="D420" s="15"/>
    </row>
    <row r="421" spans="4:4">
      <c r="D421" s="15"/>
    </row>
    <row r="422" spans="4:4">
      <c r="D422" s="15"/>
    </row>
    <row r="423" spans="4:4">
      <c r="D423" s="15"/>
    </row>
    <row r="424" spans="4:4">
      <c r="D424" s="15"/>
    </row>
    <row r="425" spans="4:4">
      <c r="D425" s="15"/>
    </row>
    <row r="426" spans="4:4">
      <c r="D426" s="15"/>
    </row>
    <row r="427" spans="4:4">
      <c r="D427" s="15"/>
    </row>
    <row r="428" spans="4:4">
      <c r="D428" s="15"/>
    </row>
    <row r="429" spans="4:4">
      <c r="D429" s="15"/>
    </row>
    <row r="430" spans="4:4">
      <c r="D430" s="15"/>
    </row>
    <row r="431" spans="4:4">
      <c r="D431" s="15"/>
    </row>
    <row r="432" spans="4:4">
      <c r="D432" s="15"/>
    </row>
    <row r="433" spans="4:4">
      <c r="D433" s="15"/>
    </row>
    <row r="434" spans="4:4">
      <c r="D434" s="15"/>
    </row>
    <row r="435" spans="4:4">
      <c r="D435" s="15"/>
    </row>
    <row r="436" spans="4:4">
      <c r="D436" s="15"/>
    </row>
    <row r="437" spans="4:4">
      <c r="D437" s="15"/>
    </row>
    <row r="438" spans="4:4">
      <c r="D438" s="15"/>
    </row>
    <row r="439" spans="4:4">
      <c r="D439" s="15"/>
    </row>
    <row r="440" spans="4:4">
      <c r="D440" s="15"/>
    </row>
    <row r="441" spans="4:4">
      <c r="D441" s="15"/>
    </row>
    <row r="442" spans="4:4">
      <c r="D442" s="15"/>
    </row>
    <row r="443" spans="4:4">
      <c r="D443" s="15"/>
    </row>
    <row r="444" spans="4:4">
      <c r="D444" s="15"/>
    </row>
    <row r="445" spans="4:4">
      <c r="D445" s="15"/>
    </row>
    <row r="446" spans="4:4">
      <c r="D446" s="15"/>
    </row>
    <row r="447" spans="4:4">
      <c r="D447" s="15"/>
    </row>
    <row r="448" spans="4:4">
      <c r="D448" s="15"/>
    </row>
    <row r="449" spans="4:4">
      <c r="D449" s="15"/>
    </row>
    <row r="450" spans="4:4">
      <c r="D450" s="15"/>
    </row>
    <row r="451" spans="4:4">
      <c r="D451" s="15"/>
    </row>
    <row r="452" spans="4:4">
      <c r="D452" s="15"/>
    </row>
    <row r="453" spans="4:4">
      <c r="D453" s="15"/>
    </row>
    <row r="454" spans="4:4">
      <c r="D454" s="15"/>
    </row>
    <row r="455" spans="4:4">
      <c r="D455" s="15"/>
    </row>
    <row r="456" spans="4:4">
      <c r="D456" s="15"/>
    </row>
    <row r="457" spans="4:4">
      <c r="D457" s="15"/>
    </row>
    <row r="458" spans="4:4">
      <c r="D458" s="15"/>
    </row>
    <row r="459" spans="4:4">
      <c r="D459" s="15"/>
    </row>
    <row r="460" spans="4:4">
      <c r="D460" s="15"/>
    </row>
    <row r="461" spans="4:4">
      <c r="D461" s="15"/>
    </row>
    <row r="462" spans="4:4">
      <c r="D462" s="15"/>
    </row>
    <row r="463" spans="4:4">
      <c r="D463" s="15"/>
    </row>
    <row r="464" spans="4:4">
      <c r="D464" s="15"/>
    </row>
    <row r="465" spans="4:4">
      <c r="D465" s="15"/>
    </row>
    <row r="466" spans="4:4">
      <c r="D466" s="15"/>
    </row>
    <row r="467" spans="4:4">
      <c r="D467" s="15"/>
    </row>
    <row r="468" spans="4:4">
      <c r="D468" s="15"/>
    </row>
    <row r="469" spans="4:4">
      <c r="D469" s="15"/>
    </row>
    <row r="470" spans="4:4">
      <c r="D470" s="15"/>
    </row>
    <row r="471" spans="4:4">
      <c r="D471" s="15"/>
    </row>
    <row r="472" spans="4:4">
      <c r="D472" s="15"/>
    </row>
    <row r="473" spans="4:4">
      <c r="D473" s="15"/>
    </row>
    <row r="474" spans="4:4">
      <c r="D474" s="15"/>
    </row>
    <row r="475" spans="4:4">
      <c r="D475" s="15"/>
    </row>
    <row r="476" spans="4:4">
      <c r="D476" s="15"/>
    </row>
    <row r="477" spans="4:4">
      <c r="D477" s="15"/>
    </row>
    <row r="478" spans="4:4">
      <c r="D478" s="15"/>
    </row>
    <row r="479" spans="4:4">
      <c r="D479" s="15"/>
    </row>
    <row r="480" spans="4:4">
      <c r="D480" s="15"/>
    </row>
    <row r="481" spans="4:4">
      <c r="D481" s="15"/>
    </row>
    <row r="482" spans="4:4">
      <c r="D482" s="15"/>
    </row>
    <row r="483" spans="4:4">
      <c r="D483" s="15"/>
    </row>
    <row r="484" spans="4:4">
      <c r="D484" s="15"/>
    </row>
    <row r="485" spans="4:4">
      <c r="D485" s="15"/>
    </row>
    <row r="486" spans="4:4">
      <c r="D486" s="15"/>
    </row>
    <row r="487" spans="4:4">
      <c r="D487" s="15"/>
    </row>
    <row r="488" spans="4:4">
      <c r="D488" s="15"/>
    </row>
    <row r="489" spans="4:4">
      <c r="D489" s="15"/>
    </row>
    <row r="490" spans="4:4">
      <c r="D490" s="15"/>
    </row>
    <row r="491" spans="4:4">
      <c r="D491" s="15"/>
    </row>
    <row r="492" spans="4:4">
      <c r="D492" s="15"/>
    </row>
    <row r="493" spans="4:4">
      <c r="D493" s="15"/>
    </row>
    <row r="494" spans="4:4">
      <c r="D494" s="15"/>
    </row>
    <row r="495" spans="4:4">
      <c r="D495" s="15"/>
    </row>
    <row r="496" spans="4:4">
      <c r="D496" s="15"/>
    </row>
    <row r="497" spans="4:4">
      <c r="D497" s="15"/>
    </row>
    <row r="498" spans="4:4">
      <c r="D498" s="15"/>
    </row>
    <row r="499" spans="4:4">
      <c r="D499" s="15"/>
    </row>
    <row r="500" spans="4:4">
      <c r="D500" s="15"/>
    </row>
    <row r="501" spans="4:4">
      <c r="D501" s="15"/>
    </row>
    <row r="502" spans="4:4">
      <c r="D502" s="15"/>
    </row>
    <row r="503" spans="4:4">
      <c r="D503" s="15"/>
    </row>
    <row r="504" spans="4:4">
      <c r="D504" s="15"/>
    </row>
    <row r="505" spans="4:4">
      <c r="D505" s="15"/>
    </row>
    <row r="506" spans="4:4">
      <c r="D506" s="15"/>
    </row>
    <row r="507" spans="4:4">
      <c r="D507" s="15"/>
    </row>
    <row r="508" spans="4:4">
      <c r="D508" s="15"/>
    </row>
    <row r="509" spans="4:4">
      <c r="D509" s="15"/>
    </row>
    <row r="510" spans="4:4">
      <c r="D510" s="15"/>
    </row>
    <row r="511" spans="4:4">
      <c r="D511" s="15"/>
    </row>
    <row r="512" spans="4:4">
      <c r="D512" s="15"/>
    </row>
    <row r="513" spans="4:4">
      <c r="D513" s="15"/>
    </row>
    <row r="514" spans="4:4">
      <c r="D514" s="15"/>
    </row>
  </sheetData>
  <mergeCells count="1">
    <mergeCell ref="A1:F1"/>
  </mergeCells>
  <pageMargins left="0.9055118110236221" right="0.31496062992125984" top="0.5" bottom="0.35433070866141736" header="0.31496062992125984" footer="0.31496062992125984"/>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Layout" zoomScale="115" zoomScaleNormal="100" zoomScalePageLayoutView="115" workbookViewId="0">
      <selection activeCell="E15" sqref="E15"/>
    </sheetView>
  </sheetViews>
  <sheetFormatPr defaultRowHeight="15"/>
  <cols>
    <col min="1" max="1" width="4" style="91" bestFit="1" customWidth="1"/>
    <col min="2" max="2" width="41.7109375" customWidth="1"/>
    <col min="3" max="3" width="5.42578125" bestFit="1" customWidth="1"/>
    <col min="4" max="4" width="9.42578125" customWidth="1"/>
    <col min="5" max="5" width="10" customWidth="1"/>
    <col min="6" max="6" width="16.140625" customWidth="1"/>
  </cols>
  <sheetData>
    <row r="1" spans="1:6" s="52" customFormat="1" ht="14.25">
      <c r="A1" s="519" t="s">
        <v>281</v>
      </c>
      <c r="B1" s="520"/>
      <c r="C1" s="520"/>
      <c r="D1" s="520"/>
      <c r="E1" s="520"/>
      <c r="F1" s="521"/>
    </row>
    <row r="2" spans="1:6" s="52" customFormat="1" ht="36">
      <c r="A2" s="89" t="s">
        <v>1</v>
      </c>
      <c r="B2" s="7" t="s">
        <v>2</v>
      </c>
      <c r="C2" s="7" t="s">
        <v>4</v>
      </c>
      <c r="D2" s="53" t="s">
        <v>11</v>
      </c>
      <c r="E2" s="7" t="s">
        <v>3</v>
      </c>
      <c r="F2" s="7" t="s">
        <v>5</v>
      </c>
    </row>
    <row r="3" spans="1:6" s="52" customFormat="1" ht="14.25">
      <c r="A3" s="90"/>
      <c r="B3" s="78"/>
      <c r="C3" s="78"/>
      <c r="D3" s="79"/>
      <c r="E3" s="78"/>
      <c r="F3" s="78"/>
    </row>
    <row r="4" spans="1:6" s="52" customFormat="1" ht="138" customHeight="1">
      <c r="A4" s="95" t="s">
        <v>17</v>
      </c>
      <c r="B4" s="80" t="s">
        <v>319</v>
      </c>
      <c r="C4" s="85"/>
      <c r="D4" s="85"/>
      <c r="E4" s="86"/>
      <c r="F4" s="87"/>
    </row>
    <row r="5" spans="1:6" s="52" customFormat="1" ht="14.25">
      <c r="A5" s="96"/>
      <c r="B5" s="81" t="s">
        <v>84</v>
      </c>
      <c r="C5" s="85"/>
      <c r="D5" s="85"/>
      <c r="E5" s="86"/>
      <c r="F5" s="87"/>
    </row>
    <row r="6" spans="1:6" s="58" customFormat="1" ht="12.75">
      <c r="A6" s="96"/>
      <c r="B6" s="81" t="s">
        <v>85</v>
      </c>
      <c r="C6" s="85"/>
      <c r="D6" s="85"/>
      <c r="E6" s="86"/>
      <c r="F6" s="87"/>
    </row>
    <row r="7" spans="1:6" s="58" customFormat="1" ht="36">
      <c r="A7" s="96"/>
      <c r="B7" s="83" t="s">
        <v>320</v>
      </c>
      <c r="C7" s="85"/>
      <c r="D7" s="85"/>
      <c r="E7" s="86"/>
      <c r="F7" s="87"/>
    </row>
    <row r="8" spans="1:6" s="58" customFormat="1" ht="36">
      <c r="A8" s="96"/>
      <c r="B8" s="82" t="s">
        <v>294</v>
      </c>
      <c r="C8" s="85"/>
      <c r="D8" s="85"/>
      <c r="E8" s="86"/>
      <c r="F8" s="87"/>
    </row>
    <row r="9" spans="1:6" s="58" customFormat="1" ht="12.75">
      <c r="A9" s="96"/>
      <c r="B9" s="82" t="s">
        <v>86</v>
      </c>
      <c r="C9" s="85"/>
      <c r="D9" s="85"/>
      <c r="E9" s="86"/>
      <c r="F9" s="87"/>
    </row>
    <row r="10" spans="1:6" s="58" customFormat="1" ht="24">
      <c r="A10" s="96"/>
      <c r="B10" s="83" t="s">
        <v>184</v>
      </c>
      <c r="C10" s="85"/>
      <c r="D10" s="85"/>
      <c r="E10" s="86"/>
      <c r="F10" s="87"/>
    </row>
    <row r="11" spans="1:6" s="58" customFormat="1" ht="16.5" customHeight="1">
      <c r="A11" s="96"/>
      <c r="B11" s="84" t="s">
        <v>87</v>
      </c>
      <c r="C11" s="88" t="s">
        <v>6</v>
      </c>
      <c r="D11" s="18">
        <v>1650</v>
      </c>
      <c r="E11" s="15"/>
      <c r="F11" s="15">
        <f>D11*E11</f>
        <v>0</v>
      </c>
    </row>
    <row r="12" spans="1:6" s="58" customFormat="1" ht="12.75">
      <c r="A12" s="95"/>
      <c r="B12" s="77"/>
      <c r="C12" s="85"/>
      <c r="D12" s="85"/>
      <c r="E12" s="86"/>
      <c r="F12" s="87"/>
    </row>
    <row r="13" spans="1:6" s="58" customFormat="1" ht="88.5" customHeight="1">
      <c r="A13" s="95" t="s">
        <v>18</v>
      </c>
      <c r="B13" s="80" t="s">
        <v>857</v>
      </c>
      <c r="C13" s="85"/>
      <c r="D13" s="85"/>
      <c r="E13" s="86"/>
      <c r="F13" s="87"/>
    </row>
    <row r="14" spans="1:6" s="58" customFormat="1" ht="12.75">
      <c r="A14" s="96"/>
      <c r="B14" s="81" t="s">
        <v>84</v>
      </c>
      <c r="C14" s="85"/>
      <c r="D14" s="85"/>
      <c r="E14" s="86"/>
      <c r="F14" s="87"/>
    </row>
    <row r="15" spans="1:6" s="58" customFormat="1" ht="12.75">
      <c r="A15" s="96"/>
      <c r="B15" s="81" t="s">
        <v>85</v>
      </c>
      <c r="C15" s="85"/>
      <c r="D15" s="85"/>
      <c r="E15" s="86"/>
      <c r="F15" s="87"/>
    </row>
    <row r="16" spans="1:6" s="58" customFormat="1" ht="24">
      <c r="A16" s="96"/>
      <c r="B16" s="82" t="s">
        <v>152</v>
      </c>
      <c r="C16" s="85"/>
      <c r="D16" s="85"/>
      <c r="E16" s="86"/>
      <c r="F16" s="87"/>
    </row>
    <row r="17" spans="1:6" s="58" customFormat="1" ht="36">
      <c r="A17" s="96"/>
      <c r="B17" s="82" t="s">
        <v>188</v>
      </c>
      <c r="C17" s="85"/>
      <c r="D17" s="85"/>
      <c r="E17" s="86"/>
      <c r="F17" s="87"/>
    </row>
    <row r="18" spans="1:6" s="58" customFormat="1" ht="12.75">
      <c r="A18" s="96"/>
      <c r="B18" s="82" t="s">
        <v>86</v>
      </c>
      <c r="C18" s="85"/>
      <c r="D18" s="85"/>
      <c r="E18" s="86"/>
      <c r="F18" s="87"/>
    </row>
    <row r="19" spans="1:6" s="58" customFormat="1" ht="24">
      <c r="A19" s="96"/>
      <c r="B19" s="83" t="s">
        <v>185</v>
      </c>
      <c r="C19" s="85"/>
      <c r="D19" s="85"/>
      <c r="E19" s="86"/>
      <c r="F19" s="87"/>
    </row>
    <row r="20" spans="1:6" s="58" customFormat="1" ht="12.75">
      <c r="A20" s="96"/>
      <c r="B20" s="84" t="s">
        <v>87</v>
      </c>
      <c r="C20" s="88" t="s">
        <v>6</v>
      </c>
      <c r="D20" s="18">
        <v>180</v>
      </c>
      <c r="E20" s="15"/>
      <c r="F20" s="15">
        <f>D20*E20</f>
        <v>0</v>
      </c>
    </row>
    <row r="21" spans="1:6" s="58" customFormat="1">
      <c r="A21" s="97"/>
      <c r="B21"/>
      <c r="C21"/>
      <c r="D21"/>
      <c r="E21"/>
      <c r="F21"/>
    </row>
    <row r="22" spans="1:6" ht="218.25" customHeight="1">
      <c r="A22" s="98" t="s">
        <v>20</v>
      </c>
      <c r="B22" s="94" t="s">
        <v>856</v>
      </c>
      <c r="C22" s="14" t="s">
        <v>6</v>
      </c>
      <c r="D22" s="18">
        <v>1830</v>
      </c>
      <c r="E22" s="15"/>
      <c r="F22" s="15">
        <f>D22*E22</f>
        <v>0</v>
      </c>
    </row>
    <row r="23" spans="1:6" ht="15.75" thickBot="1">
      <c r="A23" s="92"/>
      <c r="B23" s="10"/>
      <c r="C23" s="55"/>
      <c r="D23" s="56"/>
      <c r="E23" s="57"/>
      <c r="F23" s="57"/>
    </row>
    <row r="24" spans="1:6" ht="16.5" thickTop="1" thickBot="1">
      <c r="A24" s="93"/>
      <c r="B24" s="63" t="s">
        <v>282</v>
      </c>
      <c r="C24" s="59"/>
      <c r="D24" s="60"/>
      <c r="E24" s="60"/>
      <c r="F24" s="60">
        <f>SUM(F8:F22)</f>
        <v>0</v>
      </c>
    </row>
    <row r="25" spans="1:6" ht="15.75" thickTop="1">
      <c r="A25" s="92"/>
      <c r="B25" s="10"/>
      <c r="C25" s="55"/>
      <c r="D25" s="57"/>
      <c r="E25" s="57"/>
      <c r="F25" s="57"/>
    </row>
    <row r="26" spans="1:6">
      <c r="A26" s="92"/>
      <c r="B26" s="10"/>
      <c r="C26" s="55"/>
      <c r="D26" s="57"/>
      <c r="E26" s="57"/>
      <c r="F26" s="57"/>
    </row>
    <row r="27" spans="1:6">
      <c r="A27" s="92"/>
      <c r="B27" s="10"/>
      <c r="C27" s="55"/>
      <c r="D27" s="57"/>
      <c r="E27" s="57"/>
      <c r="F27" s="57"/>
    </row>
    <row r="28" spans="1:6">
      <c r="A28" s="92"/>
      <c r="B28" s="10"/>
      <c r="C28" s="55"/>
      <c r="D28" s="57"/>
      <c r="E28" s="57"/>
      <c r="F28" s="57"/>
    </row>
    <row r="29" spans="1:6">
      <c r="A29" s="92"/>
      <c r="B29" s="10"/>
      <c r="C29" s="55"/>
      <c r="D29" s="57"/>
      <c r="E29" s="57"/>
      <c r="F29" s="57"/>
    </row>
  </sheetData>
  <mergeCells count="1">
    <mergeCell ref="A1:F1"/>
  </mergeCells>
  <pageMargins left="0.7" right="0.7" top="0.5312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7"/>
  <sheetViews>
    <sheetView view="pageLayout" zoomScaleNormal="100" workbookViewId="0">
      <selection activeCell="D7" sqref="D7"/>
    </sheetView>
  </sheetViews>
  <sheetFormatPr defaultRowHeight="12"/>
  <cols>
    <col min="1" max="1" width="4.140625" style="9" bestFit="1" customWidth="1"/>
    <col min="2" max="2" width="41.7109375" style="10" customWidth="1"/>
    <col min="3" max="3" width="5.7109375" style="14" bestFit="1" customWidth="1"/>
    <col min="4" max="4" width="10.5703125" style="9" customWidth="1"/>
    <col min="5" max="5" width="13.5703125" style="16" customWidth="1"/>
    <col min="6" max="6" width="14.85546875" style="16" customWidth="1"/>
    <col min="7" max="16384" width="9.140625" style="9"/>
  </cols>
  <sheetData>
    <row r="1" spans="1:6">
      <c r="A1" s="519" t="s">
        <v>284</v>
      </c>
      <c r="B1" s="520"/>
      <c r="C1" s="520"/>
      <c r="D1" s="520"/>
      <c r="E1" s="520"/>
      <c r="F1" s="521"/>
    </row>
    <row r="2" spans="1:6" ht="24">
      <c r="A2" s="72" t="s">
        <v>1</v>
      </c>
      <c r="B2" s="7" t="s">
        <v>2</v>
      </c>
      <c r="C2" s="7" t="s">
        <v>80</v>
      </c>
      <c r="D2" s="29" t="s">
        <v>11</v>
      </c>
      <c r="E2" s="8" t="s">
        <v>3</v>
      </c>
      <c r="F2" s="8" t="s">
        <v>5</v>
      </c>
    </row>
    <row r="3" spans="1:6" s="35" customFormat="1">
      <c r="B3" s="34"/>
      <c r="C3" s="36"/>
      <c r="D3" s="37"/>
      <c r="E3" s="38"/>
      <c r="F3" s="38"/>
    </row>
    <row r="4" spans="1:6" ht="198.75" customHeight="1">
      <c r="A4" s="17" t="s">
        <v>17</v>
      </c>
      <c r="B4" s="11" t="s">
        <v>853</v>
      </c>
      <c r="D4" s="18"/>
    </row>
    <row r="5" spans="1:6">
      <c r="B5" s="10" t="s">
        <v>854</v>
      </c>
      <c r="C5" s="14" t="s">
        <v>6</v>
      </c>
      <c r="D5" s="18">
        <v>108</v>
      </c>
      <c r="F5" s="16">
        <f>D5*E5</f>
        <v>0</v>
      </c>
    </row>
    <row r="6" spans="1:6">
      <c r="D6" s="18"/>
    </row>
    <row r="7" spans="1:6" ht="144">
      <c r="A7" s="17" t="s">
        <v>18</v>
      </c>
      <c r="B7" s="176" t="s">
        <v>855</v>
      </c>
    </row>
    <row r="8" spans="1:6" s="35" customFormat="1">
      <c r="B8" s="10" t="s">
        <v>321</v>
      </c>
      <c r="C8" s="14" t="s">
        <v>6</v>
      </c>
      <c r="D8" s="18">
        <v>140</v>
      </c>
      <c r="E8" s="15"/>
      <c r="F8" s="15">
        <f>D8*E8</f>
        <v>0</v>
      </c>
    </row>
    <row r="9" spans="1:6" s="35" customFormat="1">
      <c r="B9" s="264" t="s">
        <v>322</v>
      </c>
      <c r="C9" s="14" t="s">
        <v>7</v>
      </c>
      <c r="D9" s="18">
        <v>15</v>
      </c>
      <c r="E9" s="15"/>
      <c r="F9" s="15">
        <f>D9*E9</f>
        <v>0</v>
      </c>
    </row>
    <row r="10" spans="1:6" s="35" customFormat="1">
      <c r="B10" s="34"/>
      <c r="C10" s="36"/>
      <c r="D10" s="37"/>
      <c r="E10" s="38"/>
      <c r="F10" s="38"/>
    </row>
    <row r="11" spans="1:6" ht="12.75" thickBot="1"/>
    <row r="12" spans="1:6" ht="13.5" thickTop="1" thickBot="1">
      <c r="A12" s="19"/>
      <c r="B12" s="62" t="s">
        <v>283</v>
      </c>
      <c r="C12" s="20"/>
      <c r="D12" s="21"/>
      <c r="E12" s="22"/>
      <c r="F12" s="22">
        <f>SUM(F4:F10)</f>
        <v>0</v>
      </c>
    </row>
    <row r="13" spans="1:6" ht="12.75" thickTop="1">
      <c r="D13" s="15"/>
    </row>
    <row r="14" spans="1:6">
      <c r="D14" s="15"/>
    </row>
    <row r="15" spans="1:6">
      <c r="D15" s="15"/>
    </row>
    <row r="16" spans="1:6">
      <c r="D16" s="15"/>
    </row>
    <row r="17" spans="1:4">
      <c r="D17" s="15"/>
    </row>
    <row r="18" spans="1:4" s="16" customFormat="1">
      <c r="A18" s="9"/>
      <c r="B18" s="10"/>
      <c r="C18" s="14"/>
      <c r="D18" s="15"/>
    </row>
    <row r="19" spans="1:4" s="16" customFormat="1">
      <c r="A19" s="9"/>
      <c r="B19" s="10"/>
      <c r="C19" s="14"/>
      <c r="D19" s="15"/>
    </row>
    <row r="20" spans="1:4" s="16" customFormat="1">
      <c r="A20" s="9"/>
      <c r="B20" s="10"/>
      <c r="C20" s="14"/>
      <c r="D20" s="15"/>
    </row>
    <row r="21" spans="1:4" s="16" customFormat="1">
      <c r="A21" s="9"/>
      <c r="B21" s="10"/>
      <c r="C21" s="14"/>
      <c r="D21" s="15"/>
    </row>
    <row r="22" spans="1:4" s="16" customFormat="1">
      <c r="A22" s="9"/>
      <c r="B22" s="10"/>
      <c r="C22" s="14"/>
      <c r="D22" s="15"/>
    </row>
    <row r="23" spans="1:4" s="16" customFormat="1">
      <c r="A23" s="9"/>
      <c r="B23" s="10"/>
      <c r="C23" s="14"/>
      <c r="D23" s="15"/>
    </row>
    <row r="24" spans="1:4" s="16" customFormat="1">
      <c r="A24" s="9"/>
      <c r="B24" s="10"/>
      <c r="C24" s="14"/>
      <c r="D24" s="15"/>
    </row>
    <row r="25" spans="1:4" s="16" customFormat="1">
      <c r="A25" s="9"/>
      <c r="B25" s="10"/>
      <c r="C25" s="14"/>
      <c r="D25" s="15"/>
    </row>
    <row r="26" spans="1:4" s="16" customFormat="1">
      <c r="A26" s="9"/>
      <c r="B26" s="10"/>
      <c r="C26" s="14"/>
      <c r="D26" s="15"/>
    </row>
    <row r="27" spans="1:4" s="16" customFormat="1">
      <c r="A27" s="9"/>
      <c r="B27" s="10"/>
      <c r="C27" s="14"/>
      <c r="D27" s="15"/>
    </row>
    <row r="28" spans="1:4" s="16" customFormat="1">
      <c r="A28" s="9"/>
      <c r="B28" s="10"/>
      <c r="C28" s="14"/>
      <c r="D28" s="15"/>
    </row>
    <row r="29" spans="1:4" s="16" customFormat="1">
      <c r="A29" s="9"/>
      <c r="B29" s="10"/>
      <c r="C29" s="14"/>
      <c r="D29" s="15"/>
    </row>
    <row r="30" spans="1:4" s="16" customFormat="1">
      <c r="A30" s="9"/>
      <c r="B30" s="10"/>
      <c r="C30" s="14"/>
      <c r="D30" s="15"/>
    </row>
    <row r="31" spans="1:4" s="16" customFormat="1">
      <c r="A31" s="9"/>
      <c r="B31" s="10"/>
      <c r="C31" s="14"/>
      <c r="D31" s="15"/>
    </row>
    <row r="32" spans="1:4" s="16" customFormat="1">
      <c r="A32" s="9"/>
      <c r="B32" s="10"/>
      <c r="C32" s="14"/>
      <c r="D32" s="15"/>
    </row>
    <row r="33" spans="1:4" s="16" customFormat="1">
      <c r="A33" s="9"/>
      <c r="B33" s="10"/>
      <c r="C33" s="14"/>
      <c r="D33" s="15"/>
    </row>
    <row r="34" spans="1:4" s="16" customFormat="1">
      <c r="A34" s="9"/>
      <c r="B34" s="10"/>
      <c r="C34" s="14"/>
      <c r="D34" s="15"/>
    </row>
    <row r="35" spans="1:4" s="16" customFormat="1">
      <c r="A35" s="9"/>
      <c r="B35" s="10"/>
      <c r="C35" s="14"/>
      <c r="D35" s="15"/>
    </row>
    <row r="36" spans="1:4" s="16" customFormat="1">
      <c r="A36" s="9"/>
      <c r="B36" s="10"/>
      <c r="C36" s="14"/>
      <c r="D36" s="15"/>
    </row>
    <row r="37" spans="1:4" s="16" customFormat="1">
      <c r="A37" s="9"/>
      <c r="B37" s="10"/>
      <c r="C37" s="14"/>
      <c r="D37" s="15"/>
    </row>
    <row r="38" spans="1:4" s="16" customFormat="1">
      <c r="A38" s="9"/>
      <c r="B38" s="10"/>
      <c r="C38" s="14"/>
      <c r="D38" s="15"/>
    </row>
    <row r="39" spans="1:4" s="16" customFormat="1">
      <c r="A39" s="9"/>
      <c r="B39" s="10"/>
      <c r="C39" s="14"/>
      <c r="D39" s="15"/>
    </row>
    <row r="40" spans="1:4" s="16" customFormat="1">
      <c r="A40" s="9"/>
      <c r="B40" s="10"/>
      <c r="C40" s="14"/>
      <c r="D40" s="15"/>
    </row>
    <row r="41" spans="1:4" s="16" customFormat="1">
      <c r="A41" s="9"/>
      <c r="B41" s="10"/>
      <c r="C41" s="14"/>
      <c r="D41" s="15"/>
    </row>
    <row r="42" spans="1:4" s="16" customFormat="1">
      <c r="A42" s="9"/>
      <c r="B42" s="10"/>
      <c r="C42" s="14"/>
      <c r="D42" s="15"/>
    </row>
    <row r="43" spans="1:4" s="16" customFormat="1">
      <c r="A43" s="9"/>
      <c r="B43" s="10"/>
      <c r="C43" s="14"/>
      <c r="D43" s="15"/>
    </row>
    <row r="44" spans="1:4" s="16" customFormat="1">
      <c r="A44" s="9"/>
      <c r="B44" s="10"/>
      <c r="C44" s="14"/>
      <c r="D44" s="15"/>
    </row>
    <row r="45" spans="1:4" s="16" customFormat="1">
      <c r="A45" s="9"/>
      <c r="B45" s="10"/>
      <c r="C45" s="14"/>
      <c r="D45" s="15"/>
    </row>
    <row r="46" spans="1:4" s="16" customFormat="1">
      <c r="A46" s="9"/>
      <c r="B46" s="10"/>
      <c r="C46" s="14"/>
      <c r="D46" s="15"/>
    </row>
    <row r="47" spans="1:4" s="16" customFormat="1">
      <c r="A47" s="9"/>
      <c r="B47" s="10"/>
      <c r="C47" s="14"/>
      <c r="D47" s="15"/>
    </row>
    <row r="48" spans="1:4" s="16" customFormat="1">
      <c r="A48" s="9"/>
      <c r="B48" s="10"/>
      <c r="C48" s="14"/>
      <c r="D48" s="15"/>
    </row>
    <row r="49" spans="1:4" s="16" customFormat="1">
      <c r="A49" s="9"/>
      <c r="B49" s="10"/>
      <c r="C49" s="14"/>
      <c r="D49" s="15"/>
    </row>
    <row r="50" spans="1:4" s="16" customFormat="1">
      <c r="A50" s="9"/>
      <c r="B50" s="10"/>
      <c r="C50" s="14"/>
      <c r="D50" s="15"/>
    </row>
    <row r="51" spans="1:4" s="16" customFormat="1">
      <c r="A51" s="9"/>
      <c r="B51" s="10"/>
      <c r="C51" s="14"/>
      <c r="D51" s="15"/>
    </row>
    <row r="52" spans="1:4" s="16" customFormat="1">
      <c r="A52" s="9"/>
      <c r="B52" s="10"/>
      <c r="C52" s="14"/>
      <c r="D52" s="15"/>
    </row>
    <row r="53" spans="1:4" s="16" customFormat="1">
      <c r="A53" s="9"/>
      <c r="B53" s="10"/>
      <c r="C53" s="14"/>
      <c r="D53" s="15"/>
    </row>
    <row r="54" spans="1:4" s="16" customFormat="1">
      <c r="A54" s="9"/>
      <c r="B54" s="10"/>
      <c r="C54" s="14"/>
      <c r="D54" s="15"/>
    </row>
    <row r="55" spans="1:4" s="16" customFormat="1">
      <c r="A55" s="9"/>
      <c r="B55" s="10"/>
      <c r="C55" s="14"/>
      <c r="D55" s="15"/>
    </row>
    <row r="56" spans="1:4" s="16" customFormat="1">
      <c r="A56" s="9"/>
      <c r="B56" s="10"/>
      <c r="C56" s="14"/>
      <c r="D56" s="15"/>
    </row>
    <row r="57" spans="1:4" s="16" customFormat="1">
      <c r="A57" s="9"/>
      <c r="B57" s="10"/>
      <c r="C57" s="14"/>
      <c r="D57" s="15"/>
    </row>
    <row r="58" spans="1:4" s="16" customFormat="1">
      <c r="A58" s="9"/>
      <c r="B58" s="10"/>
      <c r="C58" s="14"/>
      <c r="D58" s="15"/>
    </row>
    <row r="59" spans="1:4" s="16" customFormat="1">
      <c r="A59" s="9"/>
      <c r="B59" s="10"/>
      <c r="C59" s="14"/>
      <c r="D59" s="15"/>
    </row>
    <row r="60" spans="1:4" s="16" customFormat="1">
      <c r="A60" s="9"/>
      <c r="B60" s="10"/>
      <c r="C60" s="14"/>
      <c r="D60" s="15"/>
    </row>
    <row r="61" spans="1:4" s="16" customFormat="1">
      <c r="A61" s="9"/>
      <c r="B61" s="10"/>
      <c r="C61" s="14"/>
      <c r="D61" s="15"/>
    </row>
    <row r="62" spans="1:4" s="16" customFormat="1">
      <c r="A62" s="9"/>
      <c r="B62" s="10"/>
      <c r="C62" s="14"/>
      <c r="D62" s="15"/>
    </row>
    <row r="63" spans="1:4" s="16" customFormat="1">
      <c r="A63" s="9"/>
      <c r="B63" s="10"/>
      <c r="C63" s="14"/>
      <c r="D63" s="15"/>
    </row>
    <row r="64" spans="1:4" s="16" customFormat="1">
      <c r="A64" s="9"/>
      <c r="B64" s="10"/>
      <c r="C64" s="14"/>
      <c r="D64" s="15"/>
    </row>
    <row r="65" spans="1:4" s="16" customFormat="1">
      <c r="A65" s="9"/>
      <c r="B65" s="10"/>
      <c r="C65" s="14"/>
      <c r="D65" s="15"/>
    </row>
    <row r="66" spans="1:4" s="16" customFormat="1">
      <c r="A66" s="9"/>
      <c r="B66" s="10"/>
      <c r="C66" s="14"/>
      <c r="D66" s="15"/>
    </row>
    <row r="67" spans="1:4" s="16" customFormat="1">
      <c r="A67" s="9"/>
      <c r="B67" s="10"/>
      <c r="C67" s="14"/>
      <c r="D67" s="15"/>
    </row>
    <row r="68" spans="1:4" s="16" customFormat="1">
      <c r="A68" s="9"/>
      <c r="B68" s="10"/>
      <c r="C68" s="14"/>
      <c r="D68" s="15"/>
    </row>
    <row r="69" spans="1:4" s="16" customFormat="1">
      <c r="A69" s="9"/>
      <c r="B69" s="10"/>
      <c r="C69" s="14"/>
      <c r="D69" s="15"/>
    </row>
    <row r="70" spans="1:4" s="16" customFormat="1">
      <c r="A70" s="9"/>
      <c r="B70" s="10"/>
      <c r="C70" s="14"/>
      <c r="D70" s="15"/>
    </row>
    <row r="71" spans="1:4" s="16" customFormat="1">
      <c r="A71" s="9"/>
      <c r="B71" s="10"/>
      <c r="C71" s="14"/>
      <c r="D71" s="15"/>
    </row>
    <row r="72" spans="1:4" s="16" customFormat="1">
      <c r="A72" s="9"/>
      <c r="B72" s="10"/>
      <c r="C72" s="14"/>
      <c r="D72" s="15"/>
    </row>
    <row r="73" spans="1:4" s="16" customFormat="1">
      <c r="A73" s="9"/>
      <c r="B73" s="10"/>
      <c r="C73" s="14"/>
      <c r="D73" s="15"/>
    </row>
    <row r="74" spans="1:4" s="16" customFormat="1">
      <c r="A74" s="9"/>
      <c r="B74" s="10"/>
      <c r="C74" s="14"/>
      <c r="D74" s="15"/>
    </row>
    <row r="75" spans="1:4" s="16" customFormat="1">
      <c r="A75" s="9"/>
      <c r="B75" s="10"/>
      <c r="C75" s="14"/>
      <c r="D75" s="15"/>
    </row>
    <row r="76" spans="1:4" s="16" customFormat="1">
      <c r="A76" s="9"/>
      <c r="B76" s="10"/>
      <c r="C76" s="14"/>
      <c r="D76" s="15"/>
    </row>
    <row r="77" spans="1:4" s="16" customFormat="1">
      <c r="A77" s="9"/>
      <c r="B77" s="10"/>
      <c r="C77" s="14"/>
      <c r="D77" s="15"/>
    </row>
    <row r="78" spans="1:4" s="16" customFormat="1">
      <c r="A78" s="9"/>
      <c r="B78" s="10"/>
      <c r="C78" s="14"/>
      <c r="D78" s="15"/>
    </row>
    <row r="79" spans="1:4" s="16" customFormat="1">
      <c r="A79" s="9"/>
      <c r="B79" s="10"/>
      <c r="C79" s="14"/>
      <c r="D79" s="15"/>
    </row>
    <row r="80" spans="1:4" s="16" customFormat="1">
      <c r="A80" s="9"/>
      <c r="B80" s="10"/>
      <c r="C80" s="14"/>
      <c r="D80" s="15"/>
    </row>
    <row r="81" spans="1:4" s="16" customFormat="1">
      <c r="A81" s="9"/>
      <c r="B81" s="10"/>
      <c r="C81" s="14"/>
      <c r="D81" s="15"/>
    </row>
    <row r="82" spans="1:4" s="16" customFormat="1">
      <c r="A82" s="9"/>
      <c r="B82" s="10"/>
      <c r="C82" s="14"/>
      <c r="D82" s="15"/>
    </row>
    <row r="83" spans="1:4" s="16" customFormat="1">
      <c r="A83" s="9"/>
      <c r="B83" s="10"/>
      <c r="C83" s="14"/>
      <c r="D83" s="15"/>
    </row>
    <row r="84" spans="1:4" s="16" customFormat="1">
      <c r="A84" s="9"/>
      <c r="B84" s="10"/>
      <c r="C84" s="14"/>
      <c r="D84" s="15"/>
    </row>
    <row r="85" spans="1:4" s="16" customFormat="1">
      <c r="A85" s="9"/>
      <c r="B85" s="10"/>
      <c r="C85" s="14"/>
      <c r="D85" s="15"/>
    </row>
    <row r="86" spans="1:4" s="16" customFormat="1">
      <c r="A86" s="9"/>
      <c r="B86" s="10"/>
      <c r="C86" s="14"/>
      <c r="D86" s="15"/>
    </row>
    <row r="87" spans="1:4" s="16" customFormat="1">
      <c r="A87" s="9"/>
      <c r="B87" s="10"/>
      <c r="C87" s="14"/>
      <c r="D87" s="15"/>
    </row>
    <row r="88" spans="1:4" s="16" customFormat="1">
      <c r="A88" s="9"/>
      <c r="B88" s="10"/>
      <c r="C88" s="14"/>
      <c r="D88" s="15"/>
    </row>
    <row r="89" spans="1:4" s="16" customFormat="1">
      <c r="A89" s="9"/>
      <c r="B89" s="10"/>
      <c r="C89" s="14"/>
      <c r="D89" s="15"/>
    </row>
    <row r="90" spans="1:4" s="16" customFormat="1">
      <c r="A90" s="9"/>
      <c r="B90" s="10"/>
      <c r="C90" s="14"/>
      <c r="D90" s="15"/>
    </row>
    <row r="91" spans="1:4" s="16" customFormat="1">
      <c r="A91" s="9"/>
      <c r="B91" s="10"/>
      <c r="C91" s="14"/>
      <c r="D91" s="15"/>
    </row>
    <row r="92" spans="1:4" s="16" customFormat="1">
      <c r="A92" s="9"/>
      <c r="B92" s="10"/>
      <c r="C92" s="14"/>
      <c r="D92" s="15"/>
    </row>
    <row r="93" spans="1:4" s="16" customFormat="1">
      <c r="A93" s="9"/>
      <c r="B93" s="10"/>
      <c r="C93" s="14"/>
      <c r="D93" s="15"/>
    </row>
    <row r="94" spans="1:4" s="16" customFormat="1">
      <c r="A94" s="9"/>
      <c r="B94" s="10"/>
      <c r="C94" s="14"/>
      <c r="D94" s="15"/>
    </row>
    <row r="95" spans="1:4" s="16" customFormat="1">
      <c r="A95" s="9"/>
      <c r="B95" s="10"/>
      <c r="C95" s="14"/>
      <c r="D95" s="15"/>
    </row>
    <row r="96" spans="1:4" s="16" customFormat="1">
      <c r="A96" s="9"/>
      <c r="B96" s="10"/>
      <c r="C96" s="14"/>
      <c r="D96" s="15"/>
    </row>
    <row r="97" spans="1:4" s="16" customFormat="1">
      <c r="A97" s="9"/>
      <c r="B97" s="10"/>
      <c r="C97" s="14"/>
      <c r="D97" s="15"/>
    </row>
    <row r="98" spans="1:4" s="16" customFormat="1">
      <c r="A98" s="9"/>
      <c r="B98" s="10"/>
      <c r="C98" s="14"/>
      <c r="D98" s="15"/>
    </row>
    <row r="99" spans="1:4" s="16" customFormat="1">
      <c r="A99" s="9"/>
      <c r="B99" s="10"/>
      <c r="C99" s="14"/>
      <c r="D99" s="15"/>
    </row>
    <row r="100" spans="1:4" s="16" customFormat="1">
      <c r="A100" s="9"/>
      <c r="B100" s="10"/>
      <c r="C100" s="14"/>
      <c r="D100" s="15"/>
    </row>
    <row r="101" spans="1:4" s="16" customFormat="1">
      <c r="A101" s="9"/>
      <c r="B101" s="10"/>
      <c r="C101" s="14"/>
      <c r="D101" s="15"/>
    </row>
    <row r="102" spans="1:4" s="16" customFormat="1">
      <c r="A102" s="9"/>
      <c r="B102" s="10"/>
      <c r="C102" s="14"/>
      <c r="D102" s="15"/>
    </row>
    <row r="103" spans="1:4" s="16" customFormat="1">
      <c r="A103" s="9"/>
      <c r="B103" s="10"/>
      <c r="C103" s="14"/>
      <c r="D103" s="15"/>
    </row>
    <row r="104" spans="1:4" s="16" customFormat="1">
      <c r="A104" s="9"/>
      <c r="B104" s="10"/>
      <c r="C104" s="14"/>
      <c r="D104" s="15"/>
    </row>
    <row r="105" spans="1:4" s="16" customFormat="1">
      <c r="A105" s="9"/>
      <c r="B105" s="10"/>
      <c r="C105" s="14"/>
      <c r="D105" s="15"/>
    </row>
    <row r="106" spans="1:4" s="16" customFormat="1">
      <c r="A106" s="9"/>
      <c r="B106" s="10"/>
      <c r="C106" s="14"/>
      <c r="D106" s="15"/>
    </row>
    <row r="107" spans="1:4" s="16" customFormat="1">
      <c r="A107" s="9"/>
      <c r="B107" s="10"/>
      <c r="C107" s="14"/>
      <c r="D107" s="15"/>
    </row>
    <row r="108" spans="1:4" s="16" customFormat="1">
      <c r="A108" s="9"/>
      <c r="B108" s="10"/>
      <c r="C108" s="14"/>
      <c r="D108" s="15"/>
    </row>
    <row r="109" spans="1:4" s="16" customFormat="1">
      <c r="A109" s="9"/>
      <c r="B109" s="10"/>
      <c r="C109" s="14"/>
      <c r="D109" s="15"/>
    </row>
    <row r="110" spans="1:4" s="16" customFormat="1">
      <c r="A110" s="9"/>
      <c r="B110" s="10"/>
      <c r="C110" s="14"/>
      <c r="D110" s="15"/>
    </row>
    <row r="111" spans="1:4" s="16" customFormat="1">
      <c r="A111" s="9"/>
      <c r="B111" s="10"/>
      <c r="C111" s="14"/>
      <c r="D111" s="15"/>
    </row>
    <row r="112" spans="1:4" s="16" customFormat="1">
      <c r="A112" s="9"/>
      <c r="B112" s="10"/>
      <c r="C112" s="14"/>
      <c r="D112" s="15"/>
    </row>
    <row r="113" spans="1:4" s="16" customFormat="1">
      <c r="A113" s="9"/>
      <c r="B113" s="10"/>
      <c r="C113" s="14"/>
      <c r="D113" s="15"/>
    </row>
    <row r="114" spans="1:4" s="16" customFormat="1">
      <c r="A114" s="9"/>
      <c r="B114" s="10"/>
      <c r="C114" s="14"/>
      <c r="D114" s="15"/>
    </row>
    <row r="115" spans="1:4" s="16" customFormat="1">
      <c r="A115" s="9"/>
      <c r="B115" s="10"/>
      <c r="C115" s="14"/>
      <c r="D115" s="15"/>
    </row>
    <row r="116" spans="1:4" s="16" customFormat="1">
      <c r="A116" s="9"/>
      <c r="B116" s="10"/>
      <c r="C116" s="14"/>
      <c r="D116" s="15"/>
    </row>
    <row r="117" spans="1:4" s="16" customFormat="1">
      <c r="A117" s="9"/>
      <c r="B117" s="10"/>
      <c r="C117" s="14"/>
      <c r="D117" s="15"/>
    </row>
    <row r="118" spans="1:4" s="16" customFormat="1">
      <c r="A118" s="9"/>
      <c r="B118" s="10"/>
      <c r="C118" s="14"/>
      <c r="D118" s="15"/>
    </row>
    <row r="119" spans="1:4" s="16" customFormat="1">
      <c r="A119" s="9"/>
      <c r="B119" s="10"/>
      <c r="C119" s="14"/>
      <c r="D119" s="15"/>
    </row>
    <row r="120" spans="1:4" s="16" customFormat="1">
      <c r="A120" s="9"/>
      <c r="B120" s="10"/>
      <c r="C120" s="14"/>
      <c r="D120" s="15"/>
    </row>
    <row r="121" spans="1:4" s="16" customFormat="1">
      <c r="A121" s="9"/>
      <c r="B121" s="10"/>
      <c r="C121" s="14"/>
      <c r="D121" s="15"/>
    </row>
    <row r="122" spans="1:4" s="16" customFormat="1">
      <c r="A122" s="9"/>
      <c r="B122" s="10"/>
      <c r="C122" s="14"/>
      <c r="D122" s="15"/>
    </row>
    <row r="123" spans="1:4" s="16" customFormat="1">
      <c r="A123" s="9"/>
      <c r="B123" s="10"/>
      <c r="C123" s="14"/>
      <c r="D123" s="15"/>
    </row>
    <row r="124" spans="1:4" s="16" customFormat="1">
      <c r="A124" s="9"/>
      <c r="B124" s="10"/>
      <c r="C124" s="14"/>
      <c r="D124" s="15"/>
    </row>
    <row r="125" spans="1:4" s="16" customFormat="1">
      <c r="A125" s="9"/>
      <c r="B125" s="10"/>
      <c r="C125" s="14"/>
      <c r="D125" s="15"/>
    </row>
    <row r="126" spans="1:4" s="16" customFormat="1">
      <c r="A126" s="9"/>
      <c r="B126" s="10"/>
      <c r="C126" s="14"/>
      <c r="D126" s="15"/>
    </row>
    <row r="127" spans="1:4" s="16" customFormat="1">
      <c r="A127" s="9"/>
      <c r="B127" s="10"/>
      <c r="C127" s="14"/>
      <c r="D127" s="15"/>
    </row>
    <row r="128" spans="1:4" s="16" customFormat="1">
      <c r="A128" s="9"/>
      <c r="B128" s="10"/>
      <c r="C128" s="14"/>
      <c r="D128" s="15"/>
    </row>
    <row r="129" spans="1:4" s="16" customFormat="1">
      <c r="A129" s="9"/>
      <c r="B129" s="10"/>
      <c r="C129" s="14"/>
      <c r="D129" s="15"/>
    </row>
    <row r="130" spans="1:4" s="16" customFormat="1">
      <c r="A130" s="9"/>
      <c r="B130" s="10"/>
      <c r="C130" s="14"/>
      <c r="D130" s="15"/>
    </row>
    <row r="131" spans="1:4" s="16" customFormat="1">
      <c r="A131" s="9"/>
      <c r="B131" s="10"/>
      <c r="C131" s="14"/>
      <c r="D131" s="15"/>
    </row>
    <row r="132" spans="1:4" s="16" customFormat="1">
      <c r="A132" s="9"/>
      <c r="B132" s="10"/>
      <c r="C132" s="14"/>
      <c r="D132" s="15"/>
    </row>
    <row r="133" spans="1:4" s="16" customFormat="1">
      <c r="A133" s="9"/>
      <c r="B133" s="10"/>
      <c r="C133" s="14"/>
      <c r="D133" s="15"/>
    </row>
    <row r="134" spans="1:4" s="16" customFormat="1">
      <c r="A134" s="9"/>
      <c r="B134" s="10"/>
      <c r="C134" s="14"/>
      <c r="D134" s="15"/>
    </row>
    <row r="135" spans="1:4" s="16" customFormat="1">
      <c r="A135" s="9"/>
      <c r="B135" s="10"/>
      <c r="C135" s="14"/>
      <c r="D135" s="15"/>
    </row>
    <row r="136" spans="1:4" s="16" customFormat="1">
      <c r="A136" s="9"/>
      <c r="B136" s="10"/>
      <c r="C136" s="14"/>
      <c r="D136" s="15"/>
    </row>
    <row r="137" spans="1:4" s="16" customFormat="1">
      <c r="A137" s="9"/>
      <c r="B137" s="10"/>
      <c r="C137" s="14"/>
      <c r="D137" s="15"/>
    </row>
    <row r="138" spans="1:4" s="16" customFormat="1">
      <c r="A138" s="9"/>
      <c r="B138" s="10"/>
      <c r="C138" s="14"/>
      <c r="D138" s="15"/>
    </row>
    <row r="139" spans="1:4" s="16" customFormat="1">
      <c r="A139" s="9"/>
      <c r="B139" s="10"/>
      <c r="C139" s="14"/>
      <c r="D139" s="15"/>
    </row>
    <row r="140" spans="1:4" s="16" customFormat="1">
      <c r="A140" s="9"/>
      <c r="B140" s="10"/>
      <c r="C140" s="14"/>
      <c r="D140" s="15"/>
    </row>
    <row r="141" spans="1:4" s="16" customFormat="1">
      <c r="A141" s="9"/>
      <c r="B141" s="10"/>
      <c r="C141" s="14"/>
      <c r="D141" s="15"/>
    </row>
    <row r="142" spans="1:4" s="16" customFormat="1">
      <c r="A142" s="9"/>
      <c r="B142" s="10"/>
      <c r="C142" s="14"/>
      <c r="D142" s="15"/>
    </row>
    <row r="143" spans="1:4" s="16" customFormat="1">
      <c r="A143" s="9"/>
      <c r="B143" s="10"/>
      <c r="C143" s="14"/>
      <c r="D143" s="15"/>
    </row>
    <row r="144" spans="1:4" s="16" customFormat="1">
      <c r="A144" s="9"/>
      <c r="B144" s="10"/>
      <c r="C144" s="14"/>
      <c r="D144" s="15"/>
    </row>
    <row r="145" spans="1:4" s="16" customFormat="1">
      <c r="A145" s="9"/>
      <c r="B145" s="10"/>
      <c r="C145" s="14"/>
      <c r="D145" s="15"/>
    </row>
    <row r="146" spans="1:4" s="16" customFormat="1">
      <c r="A146" s="9"/>
      <c r="B146" s="10"/>
      <c r="C146" s="14"/>
      <c r="D146" s="15"/>
    </row>
    <row r="147" spans="1:4" s="16" customFormat="1">
      <c r="A147" s="9"/>
      <c r="B147" s="10"/>
      <c r="C147" s="14"/>
      <c r="D147" s="15"/>
    </row>
    <row r="148" spans="1:4" s="16" customFormat="1">
      <c r="A148" s="9"/>
      <c r="B148" s="10"/>
      <c r="C148" s="14"/>
      <c r="D148" s="15"/>
    </row>
    <row r="149" spans="1:4" s="16" customFormat="1">
      <c r="A149" s="9"/>
      <c r="B149" s="10"/>
      <c r="C149" s="14"/>
      <c r="D149" s="15"/>
    </row>
    <row r="150" spans="1:4" s="16" customFormat="1">
      <c r="A150" s="9"/>
      <c r="B150" s="10"/>
      <c r="C150" s="14"/>
      <c r="D150" s="15"/>
    </row>
    <row r="151" spans="1:4" s="16" customFormat="1">
      <c r="A151" s="9"/>
      <c r="B151" s="10"/>
      <c r="C151" s="14"/>
      <c r="D151" s="15"/>
    </row>
    <row r="152" spans="1:4" s="16" customFormat="1">
      <c r="A152" s="9"/>
      <c r="B152" s="10"/>
      <c r="C152" s="14"/>
      <c r="D152" s="15"/>
    </row>
    <row r="153" spans="1:4" s="16" customFormat="1">
      <c r="A153" s="9"/>
      <c r="B153" s="10"/>
      <c r="C153" s="14"/>
      <c r="D153" s="15"/>
    </row>
    <row r="154" spans="1:4" s="16" customFormat="1">
      <c r="A154" s="9"/>
      <c r="B154" s="10"/>
      <c r="C154" s="14"/>
      <c r="D154" s="15"/>
    </row>
    <row r="155" spans="1:4" s="16" customFormat="1">
      <c r="A155" s="9"/>
      <c r="B155" s="10"/>
      <c r="C155" s="14"/>
      <c r="D155" s="15"/>
    </row>
    <row r="156" spans="1:4" s="16" customFormat="1">
      <c r="A156" s="9"/>
      <c r="B156" s="10"/>
      <c r="C156" s="14"/>
      <c r="D156" s="15"/>
    </row>
    <row r="157" spans="1:4" s="16" customFormat="1">
      <c r="A157" s="9"/>
      <c r="B157" s="10"/>
      <c r="C157" s="14"/>
      <c r="D157" s="15"/>
    </row>
    <row r="158" spans="1:4" s="16" customFormat="1">
      <c r="A158" s="9"/>
      <c r="B158" s="10"/>
      <c r="C158" s="14"/>
      <c r="D158" s="15"/>
    </row>
    <row r="159" spans="1:4" s="16" customFormat="1">
      <c r="A159" s="9"/>
      <c r="B159" s="10"/>
      <c r="C159" s="14"/>
      <c r="D159" s="15"/>
    </row>
    <row r="160" spans="1:4" s="16" customFormat="1">
      <c r="A160" s="9"/>
      <c r="B160" s="10"/>
      <c r="C160" s="14"/>
      <c r="D160" s="15"/>
    </row>
    <row r="161" spans="1:4" s="16" customFormat="1">
      <c r="A161" s="9"/>
      <c r="B161" s="10"/>
      <c r="C161" s="14"/>
      <c r="D161" s="15"/>
    </row>
    <row r="162" spans="1:4" s="16" customFormat="1">
      <c r="A162" s="9"/>
      <c r="B162" s="10"/>
      <c r="C162" s="14"/>
      <c r="D162" s="15"/>
    </row>
    <row r="163" spans="1:4" s="16" customFormat="1">
      <c r="A163" s="9"/>
      <c r="B163" s="10"/>
      <c r="C163" s="14"/>
      <c r="D163" s="15"/>
    </row>
    <row r="164" spans="1:4" s="16" customFormat="1">
      <c r="A164" s="9"/>
      <c r="B164" s="10"/>
      <c r="C164" s="14"/>
      <c r="D164" s="15"/>
    </row>
    <row r="165" spans="1:4" s="16" customFormat="1">
      <c r="A165" s="9"/>
      <c r="B165" s="10"/>
      <c r="C165" s="14"/>
      <c r="D165" s="15"/>
    </row>
    <row r="166" spans="1:4" s="16" customFormat="1">
      <c r="A166" s="9"/>
      <c r="B166" s="10"/>
      <c r="C166" s="14"/>
      <c r="D166" s="15"/>
    </row>
    <row r="167" spans="1:4" s="16" customFormat="1">
      <c r="A167" s="9"/>
      <c r="B167" s="10"/>
      <c r="C167" s="14"/>
      <c r="D167" s="15"/>
    </row>
    <row r="168" spans="1:4" s="16" customFormat="1">
      <c r="A168" s="9"/>
      <c r="B168" s="10"/>
      <c r="C168" s="14"/>
      <c r="D168" s="15"/>
    </row>
    <row r="169" spans="1:4" s="16" customFormat="1">
      <c r="A169" s="9"/>
      <c r="B169" s="10"/>
      <c r="C169" s="14"/>
      <c r="D169" s="15"/>
    </row>
    <row r="170" spans="1:4" s="16" customFormat="1">
      <c r="A170" s="9"/>
      <c r="B170" s="10"/>
      <c r="C170" s="14"/>
      <c r="D170" s="15"/>
    </row>
    <row r="171" spans="1:4" s="16" customFormat="1">
      <c r="A171" s="9"/>
      <c r="B171" s="10"/>
      <c r="C171" s="14"/>
      <c r="D171" s="15"/>
    </row>
    <row r="172" spans="1:4" s="16" customFormat="1">
      <c r="A172" s="9"/>
      <c r="B172" s="10"/>
      <c r="C172" s="14"/>
      <c r="D172" s="15"/>
    </row>
    <row r="173" spans="1:4" s="16" customFormat="1">
      <c r="A173" s="9"/>
      <c r="B173" s="10"/>
      <c r="C173" s="14"/>
      <c r="D173" s="15"/>
    </row>
    <row r="174" spans="1:4" s="16" customFormat="1">
      <c r="A174" s="9"/>
      <c r="B174" s="10"/>
      <c r="C174" s="14"/>
      <c r="D174" s="15"/>
    </row>
    <row r="175" spans="1:4" s="16" customFormat="1">
      <c r="A175" s="9"/>
      <c r="B175" s="10"/>
      <c r="C175" s="14"/>
      <c r="D175" s="15"/>
    </row>
    <row r="176" spans="1:4" s="16" customFormat="1">
      <c r="A176" s="9"/>
      <c r="B176" s="10"/>
      <c r="C176" s="14"/>
      <c r="D176" s="15"/>
    </row>
    <row r="177" spans="1:4" s="16" customFormat="1">
      <c r="A177" s="9"/>
      <c r="B177" s="10"/>
      <c r="C177" s="14"/>
      <c r="D177" s="15"/>
    </row>
    <row r="178" spans="1:4" s="16" customFormat="1">
      <c r="A178" s="9"/>
      <c r="B178" s="10"/>
      <c r="C178" s="14"/>
      <c r="D178" s="15"/>
    </row>
    <row r="179" spans="1:4" s="16" customFormat="1">
      <c r="A179" s="9"/>
      <c r="B179" s="10"/>
      <c r="C179" s="14"/>
      <c r="D179" s="15"/>
    </row>
    <row r="180" spans="1:4" s="16" customFormat="1">
      <c r="A180" s="9"/>
      <c r="B180" s="10"/>
      <c r="C180" s="14"/>
      <c r="D180" s="15"/>
    </row>
    <row r="181" spans="1:4" s="16" customFormat="1">
      <c r="A181" s="9"/>
      <c r="B181" s="10"/>
      <c r="C181" s="14"/>
      <c r="D181" s="15"/>
    </row>
    <row r="182" spans="1:4" s="16" customFormat="1">
      <c r="A182" s="9"/>
      <c r="B182" s="10"/>
      <c r="C182" s="14"/>
      <c r="D182" s="15"/>
    </row>
    <row r="183" spans="1:4" s="16" customFormat="1">
      <c r="A183" s="9"/>
      <c r="B183" s="10"/>
      <c r="C183" s="14"/>
      <c r="D183" s="15"/>
    </row>
    <row r="184" spans="1:4" s="16" customFormat="1">
      <c r="A184" s="9"/>
      <c r="B184" s="10"/>
      <c r="C184" s="14"/>
      <c r="D184" s="15"/>
    </row>
    <row r="185" spans="1:4" s="16" customFormat="1">
      <c r="A185" s="9"/>
      <c r="B185" s="10"/>
      <c r="C185" s="14"/>
      <c r="D185" s="15"/>
    </row>
    <row r="186" spans="1:4" s="16" customFormat="1">
      <c r="A186" s="9"/>
      <c r="B186" s="10"/>
      <c r="C186" s="14"/>
      <c r="D186" s="15"/>
    </row>
    <row r="187" spans="1:4" s="16" customFormat="1">
      <c r="A187" s="9"/>
      <c r="B187" s="10"/>
      <c r="C187" s="14"/>
      <c r="D187" s="15"/>
    </row>
    <row r="188" spans="1:4" s="16" customFormat="1">
      <c r="A188" s="9"/>
      <c r="B188" s="10"/>
      <c r="C188" s="14"/>
      <c r="D188" s="15"/>
    </row>
    <row r="189" spans="1:4" s="16" customFormat="1">
      <c r="A189" s="9"/>
      <c r="B189" s="10"/>
      <c r="C189" s="14"/>
      <c r="D189" s="15"/>
    </row>
    <row r="190" spans="1:4" s="16" customFormat="1">
      <c r="A190" s="9"/>
      <c r="B190" s="10"/>
      <c r="C190" s="14"/>
      <c r="D190" s="15"/>
    </row>
    <row r="191" spans="1:4" s="16" customFormat="1">
      <c r="A191" s="9"/>
      <c r="B191" s="10"/>
      <c r="C191" s="14"/>
      <c r="D191" s="15"/>
    </row>
    <row r="192" spans="1:4" s="16" customFormat="1">
      <c r="A192" s="9"/>
      <c r="B192" s="10"/>
      <c r="C192" s="14"/>
      <c r="D192" s="15"/>
    </row>
    <row r="193" spans="1:4" s="16" customFormat="1">
      <c r="A193" s="9"/>
      <c r="B193" s="10"/>
      <c r="C193" s="14"/>
      <c r="D193" s="15"/>
    </row>
    <row r="194" spans="1:4" s="16" customFormat="1">
      <c r="A194" s="9"/>
      <c r="B194" s="10"/>
      <c r="C194" s="14"/>
      <c r="D194" s="15"/>
    </row>
    <row r="195" spans="1:4" s="16" customFormat="1">
      <c r="A195" s="9"/>
      <c r="B195" s="10"/>
      <c r="C195" s="14"/>
      <c r="D195" s="15"/>
    </row>
    <row r="196" spans="1:4" s="16" customFormat="1">
      <c r="A196" s="9"/>
      <c r="B196" s="10"/>
      <c r="C196" s="14"/>
      <c r="D196" s="15"/>
    </row>
    <row r="197" spans="1:4" s="16" customFormat="1">
      <c r="A197" s="9"/>
      <c r="B197" s="10"/>
      <c r="C197" s="14"/>
      <c r="D197" s="15"/>
    </row>
    <row r="198" spans="1:4" s="16" customFormat="1">
      <c r="A198" s="9"/>
      <c r="B198" s="10"/>
      <c r="C198" s="14"/>
      <c r="D198" s="15"/>
    </row>
    <row r="199" spans="1:4" s="16" customFormat="1">
      <c r="A199" s="9"/>
      <c r="B199" s="10"/>
      <c r="C199" s="14"/>
      <c r="D199" s="15"/>
    </row>
    <row r="200" spans="1:4" s="16" customFormat="1">
      <c r="A200" s="9"/>
      <c r="B200" s="10"/>
      <c r="C200" s="14"/>
      <c r="D200" s="15"/>
    </row>
    <row r="201" spans="1:4" s="16" customFormat="1">
      <c r="A201" s="9"/>
      <c r="B201" s="10"/>
      <c r="C201" s="14"/>
      <c r="D201" s="15"/>
    </row>
    <row r="202" spans="1:4" s="16" customFormat="1">
      <c r="A202" s="9"/>
      <c r="B202" s="10"/>
      <c r="C202" s="14"/>
      <c r="D202" s="15"/>
    </row>
    <row r="203" spans="1:4" s="16" customFormat="1">
      <c r="A203" s="9"/>
      <c r="B203" s="10"/>
      <c r="C203" s="14"/>
      <c r="D203" s="15"/>
    </row>
    <row r="204" spans="1:4" s="16" customFormat="1">
      <c r="A204" s="9"/>
      <c r="B204" s="10"/>
      <c r="C204" s="14"/>
      <c r="D204" s="15"/>
    </row>
    <row r="205" spans="1:4" s="16" customFormat="1">
      <c r="A205" s="9"/>
      <c r="B205" s="10"/>
      <c r="C205" s="14"/>
      <c r="D205" s="15"/>
    </row>
    <row r="206" spans="1:4" s="16" customFormat="1">
      <c r="A206" s="9"/>
      <c r="B206" s="10"/>
      <c r="C206" s="14"/>
      <c r="D206" s="15"/>
    </row>
    <row r="207" spans="1:4" s="16" customFormat="1">
      <c r="A207" s="9"/>
      <c r="B207" s="10"/>
      <c r="C207" s="14"/>
      <c r="D207" s="15"/>
    </row>
    <row r="208" spans="1:4" s="16" customFormat="1">
      <c r="A208" s="9"/>
      <c r="B208" s="10"/>
      <c r="C208" s="14"/>
      <c r="D208" s="15"/>
    </row>
    <row r="209" spans="1:4" s="16" customFormat="1">
      <c r="A209" s="9"/>
      <c r="B209" s="10"/>
      <c r="C209" s="14"/>
      <c r="D209" s="15"/>
    </row>
    <row r="210" spans="1:4" s="16" customFormat="1">
      <c r="A210" s="9"/>
      <c r="B210" s="10"/>
      <c r="C210" s="14"/>
      <c r="D210" s="15"/>
    </row>
    <row r="211" spans="1:4" s="16" customFormat="1">
      <c r="A211" s="9"/>
      <c r="B211" s="10"/>
      <c r="C211" s="14"/>
      <c r="D211" s="15"/>
    </row>
    <row r="212" spans="1:4" s="16" customFormat="1">
      <c r="A212" s="9"/>
      <c r="B212" s="10"/>
      <c r="C212" s="14"/>
      <c r="D212" s="15"/>
    </row>
    <row r="213" spans="1:4" s="16" customFormat="1">
      <c r="A213" s="9"/>
      <c r="B213" s="10"/>
      <c r="C213" s="14"/>
      <c r="D213" s="15"/>
    </row>
    <row r="214" spans="1:4" s="16" customFormat="1">
      <c r="A214" s="9"/>
      <c r="B214" s="10"/>
      <c r="C214" s="14"/>
      <c r="D214" s="15"/>
    </row>
    <row r="215" spans="1:4" s="16" customFormat="1">
      <c r="A215" s="9"/>
      <c r="B215" s="10"/>
      <c r="C215" s="14"/>
      <c r="D215" s="15"/>
    </row>
    <row r="216" spans="1:4" s="16" customFormat="1">
      <c r="A216" s="9"/>
      <c r="B216" s="10"/>
      <c r="C216" s="14"/>
      <c r="D216" s="15"/>
    </row>
    <row r="217" spans="1:4" s="16" customFormat="1">
      <c r="A217" s="9"/>
      <c r="B217" s="10"/>
      <c r="C217" s="14"/>
      <c r="D217" s="15"/>
    </row>
    <row r="218" spans="1:4" s="16" customFormat="1">
      <c r="A218" s="9"/>
      <c r="B218" s="10"/>
      <c r="C218" s="14"/>
      <c r="D218" s="15"/>
    </row>
    <row r="219" spans="1:4" s="16" customFormat="1">
      <c r="A219" s="9"/>
      <c r="B219" s="10"/>
      <c r="C219" s="14"/>
      <c r="D219" s="15"/>
    </row>
    <row r="220" spans="1:4" s="16" customFormat="1">
      <c r="A220" s="9"/>
      <c r="B220" s="10"/>
      <c r="C220" s="14"/>
      <c r="D220" s="15"/>
    </row>
    <row r="221" spans="1:4" s="16" customFormat="1">
      <c r="A221" s="9"/>
      <c r="B221" s="10"/>
      <c r="C221" s="14"/>
      <c r="D221" s="15"/>
    </row>
    <row r="222" spans="1:4" s="16" customFormat="1">
      <c r="A222" s="9"/>
      <c r="B222" s="10"/>
      <c r="C222" s="14"/>
      <c r="D222" s="15"/>
    </row>
    <row r="223" spans="1:4" s="16" customFormat="1">
      <c r="A223" s="9"/>
      <c r="B223" s="10"/>
      <c r="C223" s="14"/>
      <c r="D223" s="15"/>
    </row>
    <row r="224" spans="1:4" s="16" customFormat="1">
      <c r="A224" s="9"/>
      <c r="B224" s="10"/>
      <c r="C224" s="14"/>
      <c r="D224" s="15"/>
    </row>
    <row r="225" spans="1:4" s="16" customFormat="1">
      <c r="A225" s="9"/>
      <c r="B225" s="10"/>
      <c r="C225" s="14"/>
      <c r="D225" s="15"/>
    </row>
    <row r="226" spans="1:4" s="16" customFormat="1">
      <c r="A226" s="9"/>
      <c r="B226" s="10"/>
      <c r="C226" s="14"/>
      <c r="D226" s="15"/>
    </row>
    <row r="227" spans="1:4" s="16" customFormat="1">
      <c r="A227" s="9"/>
      <c r="B227" s="10"/>
      <c r="C227" s="14"/>
      <c r="D227" s="15"/>
    </row>
    <row r="228" spans="1:4" s="16" customFormat="1">
      <c r="A228" s="9"/>
      <c r="B228" s="10"/>
      <c r="C228" s="14"/>
      <c r="D228" s="15"/>
    </row>
    <row r="229" spans="1:4" s="16" customFormat="1">
      <c r="A229" s="9"/>
      <c r="B229" s="10"/>
      <c r="C229" s="14"/>
      <c r="D229" s="15"/>
    </row>
    <row r="230" spans="1:4" s="16" customFormat="1">
      <c r="A230" s="9"/>
      <c r="B230" s="10"/>
      <c r="C230" s="14"/>
      <c r="D230" s="15"/>
    </row>
    <row r="231" spans="1:4" s="16" customFormat="1">
      <c r="A231" s="9"/>
      <c r="B231" s="10"/>
      <c r="C231" s="14"/>
      <c r="D231" s="15"/>
    </row>
    <row r="232" spans="1:4" s="16" customFormat="1">
      <c r="A232" s="9"/>
      <c r="B232" s="10"/>
      <c r="C232" s="14"/>
      <c r="D232" s="15"/>
    </row>
    <row r="233" spans="1:4" s="16" customFormat="1">
      <c r="A233" s="9"/>
      <c r="B233" s="10"/>
      <c r="C233" s="14"/>
      <c r="D233" s="15"/>
    </row>
    <row r="234" spans="1:4" s="16" customFormat="1">
      <c r="A234" s="9"/>
      <c r="B234" s="10"/>
      <c r="C234" s="14"/>
      <c r="D234" s="15"/>
    </row>
    <row r="235" spans="1:4" s="16" customFormat="1">
      <c r="A235" s="9"/>
      <c r="B235" s="10"/>
      <c r="C235" s="14"/>
      <c r="D235" s="15"/>
    </row>
    <row r="236" spans="1:4" s="16" customFormat="1">
      <c r="A236" s="9"/>
      <c r="B236" s="10"/>
      <c r="C236" s="14"/>
      <c r="D236" s="15"/>
    </row>
    <row r="237" spans="1:4" s="16" customFormat="1">
      <c r="A237" s="9"/>
      <c r="B237" s="10"/>
      <c r="C237" s="14"/>
      <c r="D237" s="15"/>
    </row>
    <row r="238" spans="1:4" s="16" customFormat="1">
      <c r="A238" s="9"/>
      <c r="B238" s="10"/>
      <c r="C238" s="14"/>
      <c r="D238" s="15"/>
    </row>
    <row r="239" spans="1:4" s="16" customFormat="1">
      <c r="A239" s="9"/>
      <c r="B239" s="10"/>
      <c r="C239" s="14"/>
      <c r="D239" s="15"/>
    </row>
    <row r="240" spans="1:4" s="16" customFormat="1">
      <c r="A240" s="9"/>
      <c r="B240" s="10"/>
      <c r="C240" s="14"/>
      <c r="D240" s="15"/>
    </row>
    <row r="241" spans="1:4" s="16" customFormat="1">
      <c r="A241" s="9"/>
      <c r="B241" s="10"/>
      <c r="C241" s="14"/>
      <c r="D241" s="15"/>
    </row>
    <row r="242" spans="1:4" s="16" customFormat="1">
      <c r="A242" s="9"/>
      <c r="B242" s="10"/>
      <c r="C242" s="14"/>
      <c r="D242" s="15"/>
    </row>
    <row r="243" spans="1:4" s="16" customFormat="1">
      <c r="A243" s="9"/>
      <c r="B243" s="10"/>
      <c r="C243" s="14"/>
      <c r="D243" s="15"/>
    </row>
    <row r="244" spans="1:4" s="16" customFormat="1">
      <c r="A244" s="9"/>
      <c r="B244" s="10"/>
      <c r="C244" s="14"/>
      <c r="D244" s="15"/>
    </row>
    <row r="245" spans="1:4" s="16" customFormat="1">
      <c r="A245" s="9"/>
      <c r="B245" s="10"/>
      <c r="C245" s="14"/>
      <c r="D245" s="15"/>
    </row>
    <row r="246" spans="1:4" s="16" customFormat="1">
      <c r="A246" s="9"/>
      <c r="B246" s="10"/>
      <c r="C246" s="14"/>
      <c r="D246" s="15"/>
    </row>
    <row r="247" spans="1:4" s="16" customFormat="1">
      <c r="A247" s="9"/>
      <c r="B247" s="10"/>
      <c r="C247" s="14"/>
      <c r="D247" s="15"/>
    </row>
    <row r="248" spans="1:4" s="16" customFormat="1">
      <c r="A248" s="9"/>
      <c r="B248" s="10"/>
      <c r="C248" s="14"/>
      <c r="D248" s="15"/>
    </row>
    <row r="249" spans="1:4" s="16" customFormat="1">
      <c r="A249" s="9"/>
      <c r="B249" s="10"/>
      <c r="C249" s="14"/>
      <c r="D249" s="15"/>
    </row>
    <row r="250" spans="1:4" s="16" customFormat="1">
      <c r="A250" s="9"/>
      <c r="B250" s="10"/>
      <c r="C250" s="14"/>
      <c r="D250" s="15"/>
    </row>
    <row r="251" spans="1:4" s="16" customFormat="1">
      <c r="A251" s="9"/>
      <c r="B251" s="10"/>
      <c r="C251" s="14"/>
      <c r="D251" s="15"/>
    </row>
    <row r="252" spans="1:4" s="16" customFormat="1">
      <c r="A252" s="9"/>
      <c r="B252" s="10"/>
      <c r="C252" s="14"/>
      <c r="D252" s="15"/>
    </row>
    <row r="253" spans="1:4" s="16" customFormat="1">
      <c r="A253" s="9"/>
      <c r="B253" s="10"/>
      <c r="C253" s="14"/>
      <c r="D253" s="15"/>
    </row>
    <row r="254" spans="1:4" s="16" customFormat="1">
      <c r="A254" s="9"/>
      <c r="B254" s="10"/>
      <c r="C254" s="14"/>
      <c r="D254" s="15"/>
    </row>
    <row r="255" spans="1:4" s="16" customFormat="1">
      <c r="A255" s="9"/>
      <c r="B255" s="10"/>
      <c r="C255" s="14"/>
      <c r="D255" s="15"/>
    </row>
    <row r="256" spans="1:4" s="16" customFormat="1">
      <c r="A256" s="9"/>
      <c r="B256" s="10"/>
      <c r="C256" s="14"/>
      <c r="D256" s="15"/>
    </row>
    <row r="257" spans="1:4" s="16" customFormat="1">
      <c r="A257" s="9"/>
      <c r="B257" s="10"/>
      <c r="C257" s="14"/>
      <c r="D257" s="15"/>
    </row>
    <row r="258" spans="1:4" s="16" customFormat="1">
      <c r="A258" s="9"/>
      <c r="B258" s="10"/>
      <c r="C258" s="14"/>
      <c r="D258" s="15"/>
    </row>
    <row r="259" spans="1:4" s="16" customFormat="1">
      <c r="A259" s="9"/>
      <c r="B259" s="10"/>
      <c r="C259" s="14"/>
      <c r="D259" s="15"/>
    </row>
    <row r="260" spans="1:4" s="16" customFormat="1">
      <c r="A260" s="9"/>
      <c r="B260" s="10"/>
      <c r="C260" s="14"/>
      <c r="D260" s="15"/>
    </row>
    <row r="261" spans="1:4" s="16" customFormat="1">
      <c r="A261" s="9"/>
      <c r="B261" s="10"/>
      <c r="C261" s="14"/>
      <c r="D261" s="15"/>
    </row>
    <row r="262" spans="1:4" s="16" customFormat="1">
      <c r="A262" s="9"/>
      <c r="B262" s="10"/>
      <c r="C262" s="14"/>
      <c r="D262" s="15"/>
    </row>
    <row r="263" spans="1:4" s="16" customFormat="1">
      <c r="A263" s="9"/>
      <c r="B263" s="10"/>
      <c r="C263" s="14"/>
      <c r="D263" s="15"/>
    </row>
    <row r="264" spans="1:4" s="16" customFormat="1">
      <c r="A264" s="9"/>
      <c r="B264" s="10"/>
      <c r="C264" s="14"/>
      <c r="D264" s="15"/>
    </row>
    <row r="265" spans="1:4" s="16" customFormat="1">
      <c r="A265" s="9"/>
      <c r="B265" s="10"/>
      <c r="C265" s="14"/>
      <c r="D265" s="15"/>
    </row>
    <row r="266" spans="1:4" s="16" customFormat="1">
      <c r="A266" s="9"/>
      <c r="B266" s="10"/>
      <c r="C266" s="14"/>
      <c r="D266" s="15"/>
    </row>
    <row r="267" spans="1:4" s="16" customFormat="1">
      <c r="A267" s="9"/>
      <c r="B267" s="10"/>
      <c r="C267" s="14"/>
      <c r="D267" s="15"/>
    </row>
    <row r="268" spans="1:4" s="16" customFormat="1">
      <c r="A268" s="9"/>
      <c r="B268" s="10"/>
      <c r="C268" s="14"/>
      <c r="D268" s="15"/>
    </row>
    <row r="269" spans="1:4" s="16" customFormat="1">
      <c r="A269" s="9"/>
      <c r="B269" s="10"/>
      <c r="C269" s="14"/>
      <c r="D269" s="15"/>
    </row>
    <row r="270" spans="1:4" s="16" customFormat="1">
      <c r="A270" s="9"/>
      <c r="B270" s="10"/>
      <c r="C270" s="14"/>
      <c r="D270" s="15"/>
    </row>
    <row r="271" spans="1:4" s="16" customFormat="1">
      <c r="A271" s="9"/>
      <c r="B271" s="10"/>
      <c r="C271" s="14"/>
      <c r="D271" s="15"/>
    </row>
    <row r="272" spans="1:4" s="16" customFormat="1">
      <c r="A272" s="9"/>
      <c r="B272" s="10"/>
      <c r="C272" s="14"/>
      <c r="D272" s="15"/>
    </row>
    <row r="273" spans="1:4" s="16" customFormat="1">
      <c r="A273" s="9"/>
      <c r="B273" s="10"/>
      <c r="C273" s="14"/>
      <c r="D273" s="15"/>
    </row>
    <row r="274" spans="1:4" s="16" customFormat="1">
      <c r="A274" s="9"/>
      <c r="B274" s="10"/>
      <c r="C274" s="14"/>
      <c r="D274" s="15"/>
    </row>
    <row r="275" spans="1:4" s="16" customFormat="1">
      <c r="A275" s="9"/>
      <c r="B275" s="10"/>
      <c r="C275" s="14"/>
      <c r="D275" s="15"/>
    </row>
    <row r="276" spans="1:4" s="16" customFormat="1">
      <c r="A276" s="9"/>
      <c r="B276" s="10"/>
      <c r="C276" s="14"/>
      <c r="D276" s="15"/>
    </row>
    <row r="277" spans="1:4" s="16" customFormat="1">
      <c r="A277" s="9"/>
      <c r="B277" s="10"/>
      <c r="C277" s="14"/>
      <c r="D277" s="15"/>
    </row>
    <row r="278" spans="1:4" s="16" customFormat="1">
      <c r="A278" s="9"/>
      <c r="B278" s="10"/>
      <c r="C278" s="14"/>
      <c r="D278" s="15"/>
    </row>
    <row r="279" spans="1:4" s="16" customFormat="1">
      <c r="A279" s="9"/>
      <c r="B279" s="10"/>
      <c r="C279" s="14"/>
      <c r="D279" s="15"/>
    </row>
    <row r="280" spans="1:4" s="16" customFormat="1">
      <c r="A280" s="9"/>
      <c r="B280" s="10"/>
      <c r="C280" s="14"/>
      <c r="D280" s="15"/>
    </row>
    <row r="281" spans="1:4" s="16" customFormat="1">
      <c r="A281" s="9"/>
      <c r="B281" s="10"/>
      <c r="C281" s="14"/>
      <c r="D281" s="15"/>
    </row>
    <row r="282" spans="1:4" s="16" customFormat="1">
      <c r="A282" s="9"/>
      <c r="B282" s="10"/>
      <c r="C282" s="14"/>
      <c r="D282" s="15"/>
    </row>
    <row r="283" spans="1:4" s="16" customFormat="1">
      <c r="A283" s="9"/>
      <c r="B283" s="10"/>
      <c r="C283" s="14"/>
      <c r="D283" s="15"/>
    </row>
    <row r="284" spans="1:4" s="16" customFormat="1">
      <c r="A284" s="9"/>
      <c r="B284" s="10"/>
      <c r="C284" s="14"/>
      <c r="D284" s="15"/>
    </row>
    <row r="285" spans="1:4" s="16" customFormat="1">
      <c r="A285" s="9"/>
      <c r="B285" s="10"/>
      <c r="C285" s="14"/>
      <c r="D285" s="15"/>
    </row>
    <row r="286" spans="1:4" s="16" customFormat="1">
      <c r="A286" s="9"/>
      <c r="B286" s="10"/>
      <c r="C286" s="14"/>
      <c r="D286" s="15"/>
    </row>
    <row r="287" spans="1:4" s="16" customFormat="1">
      <c r="A287" s="9"/>
      <c r="B287" s="10"/>
      <c r="C287" s="14"/>
      <c r="D287" s="15"/>
    </row>
    <row r="288" spans="1:4" s="16" customFormat="1">
      <c r="A288" s="9"/>
      <c r="B288" s="10"/>
      <c r="C288" s="14"/>
      <c r="D288" s="15"/>
    </row>
    <row r="289" spans="1:4" s="16" customFormat="1">
      <c r="A289" s="9"/>
      <c r="B289" s="10"/>
      <c r="C289" s="14"/>
      <c r="D289" s="15"/>
    </row>
    <row r="290" spans="1:4" s="16" customFormat="1">
      <c r="A290" s="9"/>
      <c r="B290" s="10"/>
      <c r="C290" s="14"/>
      <c r="D290" s="15"/>
    </row>
    <row r="291" spans="1:4" s="16" customFormat="1">
      <c r="A291" s="9"/>
      <c r="B291" s="10"/>
      <c r="C291" s="14"/>
      <c r="D291" s="15"/>
    </row>
    <row r="292" spans="1:4" s="16" customFormat="1">
      <c r="A292" s="9"/>
      <c r="B292" s="10"/>
      <c r="C292" s="14"/>
      <c r="D292" s="15"/>
    </row>
    <row r="293" spans="1:4" s="16" customFormat="1">
      <c r="A293" s="9"/>
      <c r="B293" s="10"/>
      <c r="C293" s="14"/>
      <c r="D293" s="15"/>
    </row>
    <row r="294" spans="1:4" s="16" customFormat="1">
      <c r="A294" s="9"/>
      <c r="B294" s="10"/>
      <c r="C294" s="14"/>
      <c r="D294" s="15"/>
    </row>
    <row r="295" spans="1:4" s="16" customFormat="1">
      <c r="A295" s="9"/>
      <c r="B295" s="10"/>
      <c r="C295" s="14"/>
      <c r="D295" s="15"/>
    </row>
    <row r="296" spans="1:4" s="16" customFormat="1">
      <c r="A296" s="9"/>
      <c r="B296" s="10"/>
      <c r="C296" s="14"/>
      <c r="D296" s="15"/>
    </row>
    <row r="297" spans="1:4" s="16" customFormat="1">
      <c r="A297" s="9"/>
      <c r="B297" s="10"/>
      <c r="C297" s="14"/>
      <c r="D297" s="15"/>
    </row>
    <row r="298" spans="1:4" s="16" customFormat="1">
      <c r="A298" s="9"/>
      <c r="B298" s="10"/>
      <c r="C298" s="14"/>
      <c r="D298" s="15"/>
    </row>
    <row r="299" spans="1:4" s="16" customFormat="1">
      <c r="A299" s="9"/>
      <c r="B299" s="10"/>
      <c r="C299" s="14"/>
      <c r="D299" s="15"/>
    </row>
    <row r="300" spans="1:4" s="16" customFormat="1">
      <c r="A300" s="9"/>
      <c r="B300" s="10"/>
      <c r="C300" s="14"/>
      <c r="D300" s="15"/>
    </row>
    <row r="301" spans="1:4" s="16" customFormat="1">
      <c r="A301" s="9"/>
      <c r="B301" s="10"/>
      <c r="C301" s="14"/>
      <c r="D301" s="15"/>
    </row>
    <row r="302" spans="1:4" s="16" customFormat="1">
      <c r="A302" s="9"/>
      <c r="B302" s="10"/>
      <c r="C302" s="14"/>
      <c r="D302" s="15"/>
    </row>
    <row r="303" spans="1:4" s="16" customFormat="1">
      <c r="A303" s="9"/>
      <c r="B303" s="10"/>
      <c r="C303" s="14"/>
      <c r="D303" s="15"/>
    </row>
    <row r="304" spans="1:4" s="16" customFormat="1">
      <c r="A304" s="9"/>
      <c r="B304" s="10"/>
      <c r="C304" s="14"/>
      <c r="D304" s="15"/>
    </row>
    <row r="305" spans="1:4" s="16" customFormat="1">
      <c r="A305" s="9"/>
      <c r="B305" s="10"/>
      <c r="C305" s="14"/>
      <c r="D305" s="15"/>
    </row>
    <row r="306" spans="1:4" s="16" customFormat="1">
      <c r="A306" s="9"/>
      <c r="B306" s="10"/>
      <c r="C306" s="14"/>
      <c r="D306" s="15"/>
    </row>
    <row r="307" spans="1:4" s="16" customFormat="1">
      <c r="A307" s="9"/>
      <c r="B307" s="10"/>
      <c r="C307" s="14"/>
      <c r="D307" s="15"/>
    </row>
    <row r="308" spans="1:4" s="16" customFormat="1">
      <c r="A308" s="9"/>
      <c r="B308" s="10"/>
      <c r="C308" s="14"/>
      <c r="D308" s="15"/>
    </row>
    <row r="309" spans="1:4" s="16" customFormat="1">
      <c r="A309" s="9"/>
      <c r="B309" s="10"/>
      <c r="C309" s="14"/>
      <c r="D309" s="15"/>
    </row>
    <row r="310" spans="1:4" s="16" customFormat="1">
      <c r="A310" s="9"/>
      <c r="B310" s="10"/>
      <c r="C310" s="14"/>
      <c r="D310" s="15"/>
    </row>
    <row r="311" spans="1:4" s="16" customFormat="1">
      <c r="A311" s="9"/>
      <c r="B311" s="10"/>
      <c r="C311" s="14"/>
      <c r="D311" s="15"/>
    </row>
    <row r="312" spans="1:4" s="16" customFormat="1">
      <c r="A312" s="9"/>
      <c r="B312" s="10"/>
      <c r="C312" s="14"/>
      <c r="D312" s="15"/>
    </row>
    <row r="313" spans="1:4" s="16" customFormat="1">
      <c r="A313" s="9"/>
      <c r="B313" s="10"/>
      <c r="C313" s="14"/>
      <c r="D313" s="15"/>
    </row>
    <row r="314" spans="1:4" s="16" customFormat="1">
      <c r="A314" s="9"/>
      <c r="B314" s="10"/>
      <c r="C314" s="14"/>
      <c r="D314" s="15"/>
    </row>
    <row r="315" spans="1:4" s="16" customFormat="1">
      <c r="A315" s="9"/>
      <c r="B315" s="10"/>
      <c r="C315" s="14"/>
      <c r="D315" s="15"/>
    </row>
    <row r="316" spans="1:4" s="16" customFormat="1">
      <c r="A316" s="9"/>
      <c r="B316" s="10"/>
      <c r="C316" s="14"/>
      <c r="D316" s="15"/>
    </row>
    <row r="317" spans="1:4" s="16" customFormat="1">
      <c r="A317" s="9"/>
      <c r="B317" s="10"/>
      <c r="C317" s="14"/>
      <c r="D317" s="15"/>
    </row>
    <row r="318" spans="1:4" s="16" customFormat="1">
      <c r="A318" s="9"/>
      <c r="B318" s="10"/>
      <c r="C318" s="14"/>
      <c r="D318" s="15"/>
    </row>
    <row r="319" spans="1:4" s="16" customFormat="1">
      <c r="A319" s="9"/>
      <c r="B319" s="10"/>
      <c r="C319" s="14"/>
      <c r="D319" s="15"/>
    </row>
    <row r="320" spans="1:4" s="16" customFormat="1">
      <c r="A320" s="9"/>
      <c r="B320" s="10"/>
      <c r="C320" s="14"/>
      <c r="D320" s="15"/>
    </row>
    <row r="321" spans="1:4" s="16" customFormat="1">
      <c r="A321" s="9"/>
      <c r="B321" s="10"/>
      <c r="C321" s="14"/>
      <c r="D321" s="15"/>
    </row>
    <row r="322" spans="1:4" s="16" customFormat="1">
      <c r="A322" s="9"/>
      <c r="B322" s="10"/>
      <c r="C322" s="14"/>
      <c r="D322" s="15"/>
    </row>
    <row r="323" spans="1:4" s="16" customFormat="1">
      <c r="A323" s="9"/>
      <c r="B323" s="10"/>
      <c r="C323" s="14"/>
      <c r="D323" s="15"/>
    </row>
    <row r="324" spans="1:4" s="16" customFormat="1">
      <c r="A324" s="9"/>
      <c r="B324" s="10"/>
      <c r="C324" s="14"/>
      <c r="D324" s="15"/>
    </row>
    <row r="325" spans="1:4" s="16" customFormat="1">
      <c r="A325" s="9"/>
      <c r="B325" s="10"/>
      <c r="C325" s="14"/>
      <c r="D325" s="15"/>
    </row>
    <row r="326" spans="1:4" s="16" customFormat="1">
      <c r="A326" s="9"/>
      <c r="B326" s="10"/>
      <c r="C326" s="14"/>
      <c r="D326" s="15"/>
    </row>
    <row r="327" spans="1:4" s="16" customFormat="1">
      <c r="A327" s="9"/>
      <c r="B327" s="10"/>
      <c r="C327" s="14"/>
      <c r="D327" s="15"/>
    </row>
    <row r="328" spans="1:4" s="16" customFormat="1">
      <c r="A328" s="9"/>
      <c r="B328" s="10"/>
      <c r="C328" s="14"/>
      <c r="D328" s="15"/>
    </row>
    <row r="329" spans="1:4" s="16" customFormat="1">
      <c r="A329" s="9"/>
      <c r="B329" s="10"/>
      <c r="C329" s="14"/>
      <c r="D329" s="15"/>
    </row>
    <row r="330" spans="1:4" s="16" customFormat="1">
      <c r="A330" s="9"/>
      <c r="B330" s="10"/>
      <c r="C330" s="14"/>
      <c r="D330" s="15"/>
    </row>
    <row r="331" spans="1:4" s="16" customFormat="1">
      <c r="A331" s="9"/>
      <c r="B331" s="10"/>
      <c r="C331" s="14"/>
      <c r="D331" s="15"/>
    </row>
    <row r="332" spans="1:4" s="16" customFormat="1">
      <c r="A332" s="9"/>
      <c r="B332" s="10"/>
      <c r="C332" s="14"/>
      <c r="D332" s="15"/>
    </row>
    <row r="333" spans="1:4" s="16" customFormat="1">
      <c r="A333" s="9"/>
      <c r="B333" s="10"/>
      <c r="C333" s="14"/>
      <c r="D333" s="15"/>
    </row>
    <row r="334" spans="1:4" s="16" customFormat="1">
      <c r="A334" s="9"/>
      <c r="B334" s="10"/>
      <c r="C334" s="14"/>
      <c r="D334" s="15"/>
    </row>
    <row r="335" spans="1:4" s="16" customFormat="1">
      <c r="A335" s="9"/>
      <c r="B335" s="10"/>
      <c r="C335" s="14"/>
      <c r="D335" s="15"/>
    </row>
    <row r="336" spans="1:4" s="16" customFormat="1">
      <c r="A336" s="9"/>
      <c r="B336" s="10"/>
      <c r="C336" s="14"/>
      <c r="D336" s="15"/>
    </row>
    <row r="337" spans="1:4" s="16" customFormat="1">
      <c r="A337" s="9"/>
      <c r="B337" s="10"/>
      <c r="C337" s="14"/>
      <c r="D337" s="15"/>
    </row>
    <row r="338" spans="1:4" s="16" customFormat="1">
      <c r="A338" s="9"/>
      <c r="B338" s="10"/>
      <c r="C338" s="14"/>
      <c r="D338" s="15"/>
    </row>
    <row r="339" spans="1:4" s="16" customFormat="1">
      <c r="A339" s="9"/>
      <c r="B339" s="10"/>
      <c r="C339" s="14"/>
      <c r="D339" s="15"/>
    </row>
    <row r="340" spans="1:4" s="16" customFormat="1">
      <c r="A340" s="9"/>
      <c r="B340" s="10"/>
      <c r="C340" s="14"/>
      <c r="D340" s="15"/>
    </row>
    <row r="341" spans="1:4" s="16" customFormat="1">
      <c r="A341" s="9"/>
      <c r="B341" s="10"/>
      <c r="C341" s="14"/>
      <c r="D341" s="15"/>
    </row>
    <row r="342" spans="1:4" s="16" customFormat="1">
      <c r="A342" s="9"/>
      <c r="B342" s="10"/>
      <c r="C342" s="14"/>
      <c r="D342" s="15"/>
    </row>
    <row r="343" spans="1:4" s="16" customFormat="1">
      <c r="A343" s="9"/>
      <c r="B343" s="10"/>
      <c r="C343" s="14"/>
      <c r="D343" s="15"/>
    </row>
    <row r="344" spans="1:4" s="16" customFormat="1">
      <c r="A344" s="9"/>
      <c r="B344" s="10"/>
      <c r="C344" s="14"/>
      <c r="D344" s="15"/>
    </row>
    <row r="345" spans="1:4" s="16" customFormat="1">
      <c r="A345" s="9"/>
      <c r="B345" s="10"/>
      <c r="C345" s="14"/>
      <c r="D345" s="15"/>
    </row>
    <row r="346" spans="1:4" s="16" customFormat="1">
      <c r="A346" s="9"/>
      <c r="B346" s="10"/>
      <c r="C346" s="14"/>
      <c r="D346" s="15"/>
    </row>
    <row r="347" spans="1:4" s="16" customFormat="1">
      <c r="A347" s="9"/>
      <c r="B347" s="10"/>
      <c r="C347" s="14"/>
      <c r="D347" s="15"/>
    </row>
    <row r="348" spans="1:4" s="16" customFormat="1">
      <c r="A348" s="9"/>
      <c r="B348" s="10"/>
      <c r="C348" s="14"/>
      <c r="D348" s="15"/>
    </row>
    <row r="349" spans="1:4" s="16" customFormat="1">
      <c r="A349" s="9"/>
      <c r="B349" s="10"/>
      <c r="C349" s="14"/>
      <c r="D349" s="15"/>
    </row>
    <row r="350" spans="1:4" s="16" customFormat="1">
      <c r="A350" s="9"/>
      <c r="B350" s="10"/>
      <c r="C350" s="14"/>
      <c r="D350" s="15"/>
    </row>
    <row r="351" spans="1:4" s="16" customFormat="1">
      <c r="A351" s="9"/>
      <c r="B351" s="10"/>
      <c r="C351" s="14"/>
      <c r="D351" s="15"/>
    </row>
    <row r="352" spans="1:4" s="16" customFormat="1">
      <c r="A352" s="9"/>
      <c r="B352" s="10"/>
      <c r="C352" s="14"/>
      <c r="D352" s="15"/>
    </row>
    <row r="353" spans="1:4" s="16" customFormat="1">
      <c r="A353" s="9"/>
      <c r="B353" s="10"/>
      <c r="C353" s="14"/>
      <c r="D353" s="15"/>
    </row>
    <row r="354" spans="1:4" s="16" customFormat="1">
      <c r="A354" s="9"/>
      <c r="B354" s="10"/>
      <c r="C354" s="14"/>
      <c r="D354" s="15"/>
    </row>
    <row r="355" spans="1:4" s="16" customFormat="1">
      <c r="A355" s="9"/>
      <c r="B355" s="10"/>
      <c r="C355" s="14"/>
      <c r="D355" s="15"/>
    </row>
    <row r="356" spans="1:4" s="16" customFormat="1">
      <c r="A356" s="9"/>
      <c r="B356" s="10"/>
      <c r="C356" s="14"/>
      <c r="D356" s="15"/>
    </row>
    <row r="357" spans="1:4" s="16" customFormat="1">
      <c r="A357" s="9"/>
      <c r="B357" s="10"/>
      <c r="C357" s="14"/>
      <c r="D357" s="15"/>
    </row>
    <row r="358" spans="1:4" s="16" customFormat="1">
      <c r="A358" s="9"/>
      <c r="B358" s="10"/>
      <c r="C358" s="14"/>
      <c r="D358" s="15"/>
    </row>
    <row r="359" spans="1:4" s="16" customFormat="1">
      <c r="A359" s="9"/>
      <c r="B359" s="10"/>
      <c r="C359" s="14"/>
      <c r="D359" s="15"/>
    </row>
    <row r="360" spans="1:4" s="16" customFormat="1">
      <c r="A360" s="9"/>
      <c r="B360" s="10"/>
      <c r="C360" s="14"/>
      <c r="D360" s="15"/>
    </row>
    <row r="361" spans="1:4" s="16" customFormat="1">
      <c r="A361" s="9"/>
      <c r="B361" s="10"/>
      <c r="C361" s="14"/>
      <c r="D361" s="15"/>
    </row>
    <row r="362" spans="1:4" s="16" customFormat="1">
      <c r="A362" s="9"/>
      <c r="B362" s="10"/>
      <c r="C362" s="14"/>
      <c r="D362" s="15"/>
    </row>
    <row r="363" spans="1:4" s="16" customFormat="1">
      <c r="A363" s="9"/>
      <c r="B363" s="10"/>
      <c r="C363" s="14"/>
      <c r="D363" s="15"/>
    </row>
    <row r="364" spans="1:4" s="16" customFormat="1">
      <c r="A364" s="9"/>
      <c r="B364" s="10"/>
      <c r="C364" s="14"/>
      <c r="D364" s="15"/>
    </row>
    <row r="365" spans="1:4" s="16" customFormat="1">
      <c r="A365" s="9"/>
      <c r="B365" s="10"/>
      <c r="C365" s="14"/>
      <c r="D365" s="15"/>
    </row>
    <row r="366" spans="1:4" s="16" customFormat="1">
      <c r="A366" s="9"/>
      <c r="B366" s="10"/>
      <c r="C366" s="14"/>
      <c r="D366" s="15"/>
    </row>
    <row r="367" spans="1:4" s="16" customFormat="1">
      <c r="A367" s="9"/>
      <c r="B367" s="10"/>
      <c r="C367" s="14"/>
      <c r="D367" s="15"/>
    </row>
    <row r="368" spans="1:4" s="16" customFormat="1">
      <c r="A368" s="9"/>
      <c r="B368" s="10"/>
      <c r="C368" s="14"/>
      <c r="D368" s="15"/>
    </row>
    <row r="369" spans="1:4" s="16" customFormat="1">
      <c r="A369" s="9"/>
      <c r="B369" s="10"/>
      <c r="C369" s="14"/>
      <c r="D369" s="15"/>
    </row>
    <row r="370" spans="1:4" s="16" customFormat="1">
      <c r="A370" s="9"/>
      <c r="B370" s="10"/>
      <c r="C370" s="14"/>
      <c r="D370" s="15"/>
    </row>
    <row r="371" spans="1:4" s="16" customFormat="1">
      <c r="A371" s="9"/>
      <c r="B371" s="10"/>
      <c r="C371" s="14"/>
      <c r="D371" s="15"/>
    </row>
    <row r="372" spans="1:4" s="16" customFormat="1">
      <c r="A372" s="9"/>
      <c r="B372" s="10"/>
      <c r="C372" s="14"/>
      <c r="D372" s="15"/>
    </row>
    <row r="373" spans="1:4" s="16" customFormat="1">
      <c r="A373" s="9"/>
      <c r="B373" s="10"/>
      <c r="C373" s="14"/>
      <c r="D373" s="15"/>
    </row>
    <row r="374" spans="1:4" s="16" customFormat="1">
      <c r="A374" s="9"/>
      <c r="B374" s="10"/>
      <c r="C374" s="14"/>
      <c r="D374" s="15"/>
    </row>
    <row r="375" spans="1:4" s="16" customFormat="1">
      <c r="A375" s="9"/>
      <c r="B375" s="10"/>
      <c r="C375" s="14"/>
      <c r="D375" s="15"/>
    </row>
    <row r="376" spans="1:4" s="16" customFormat="1">
      <c r="A376" s="9"/>
      <c r="B376" s="10"/>
      <c r="C376" s="14"/>
      <c r="D376" s="15"/>
    </row>
    <row r="377" spans="1:4" s="16" customFormat="1">
      <c r="A377" s="9"/>
      <c r="B377" s="10"/>
      <c r="C377" s="14"/>
      <c r="D377" s="15"/>
    </row>
    <row r="378" spans="1:4" s="16" customFormat="1">
      <c r="A378" s="9"/>
      <c r="B378" s="10"/>
      <c r="C378" s="14"/>
      <c r="D378" s="15"/>
    </row>
    <row r="379" spans="1:4" s="16" customFormat="1">
      <c r="A379" s="9"/>
      <c r="B379" s="10"/>
      <c r="C379" s="14"/>
      <c r="D379" s="15"/>
    </row>
    <row r="380" spans="1:4" s="16" customFormat="1">
      <c r="A380" s="9"/>
      <c r="B380" s="10"/>
      <c r="C380" s="14"/>
      <c r="D380" s="15"/>
    </row>
    <row r="381" spans="1:4" s="16" customFormat="1">
      <c r="A381" s="9"/>
      <c r="B381" s="10"/>
      <c r="C381" s="14"/>
      <c r="D381" s="15"/>
    </row>
    <row r="382" spans="1:4" s="16" customFormat="1">
      <c r="A382" s="9"/>
      <c r="B382" s="10"/>
      <c r="C382" s="14"/>
      <c r="D382" s="15"/>
    </row>
    <row r="383" spans="1:4" s="16" customFormat="1">
      <c r="A383" s="9"/>
      <c r="B383" s="10"/>
      <c r="C383" s="14"/>
      <c r="D383" s="15"/>
    </row>
    <row r="384" spans="1:4" s="16" customFormat="1">
      <c r="A384" s="9"/>
      <c r="B384" s="10"/>
      <c r="C384" s="14"/>
      <c r="D384" s="15"/>
    </row>
    <row r="385" spans="1:4" s="16" customFormat="1">
      <c r="A385" s="9"/>
      <c r="B385" s="10"/>
      <c r="C385" s="14"/>
      <c r="D385" s="15"/>
    </row>
    <row r="386" spans="1:4" s="16" customFormat="1">
      <c r="A386" s="9"/>
      <c r="B386" s="10"/>
      <c r="C386" s="14"/>
      <c r="D386" s="15"/>
    </row>
    <row r="387" spans="1:4" s="16" customFormat="1">
      <c r="A387" s="9"/>
      <c r="B387" s="10"/>
      <c r="C387" s="14"/>
      <c r="D387" s="15"/>
    </row>
    <row r="388" spans="1:4" s="16" customFormat="1">
      <c r="A388" s="9"/>
      <c r="B388" s="10"/>
      <c r="C388" s="14"/>
      <c r="D388" s="15"/>
    </row>
    <row r="389" spans="1:4" s="16" customFormat="1">
      <c r="A389" s="9"/>
      <c r="B389" s="10"/>
      <c r="C389" s="14"/>
      <c r="D389" s="15"/>
    </row>
    <row r="390" spans="1:4" s="16" customFormat="1">
      <c r="A390" s="9"/>
      <c r="B390" s="10"/>
      <c r="C390" s="14"/>
      <c r="D390" s="15"/>
    </row>
    <row r="391" spans="1:4" s="16" customFormat="1">
      <c r="A391" s="9"/>
      <c r="B391" s="10"/>
      <c r="C391" s="14"/>
      <c r="D391" s="15"/>
    </row>
    <row r="392" spans="1:4" s="16" customFormat="1">
      <c r="A392" s="9"/>
      <c r="B392" s="10"/>
      <c r="C392" s="14"/>
      <c r="D392" s="15"/>
    </row>
    <row r="393" spans="1:4" s="16" customFormat="1">
      <c r="A393" s="9"/>
      <c r="B393" s="10"/>
      <c r="C393" s="14"/>
      <c r="D393" s="15"/>
    </row>
    <row r="394" spans="1:4" s="16" customFormat="1">
      <c r="A394" s="9"/>
      <c r="B394" s="10"/>
      <c r="C394" s="14"/>
      <c r="D394" s="15"/>
    </row>
    <row r="395" spans="1:4" s="16" customFormat="1">
      <c r="A395" s="9"/>
      <c r="B395" s="10"/>
      <c r="C395" s="14"/>
      <c r="D395" s="15"/>
    </row>
    <row r="396" spans="1:4" s="16" customFormat="1">
      <c r="A396" s="9"/>
      <c r="B396" s="10"/>
      <c r="C396" s="14"/>
      <c r="D396" s="15"/>
    </row>
    <row r="397" spans="1:4" s="16" customFormat="1">
      <c r="A397" s="9"/>
      <c r="B397" s="10"/>
      <c r="C397" s="14"/>
      <c r="D397" s="15"/>
    </row>
    <row r="398" spans="1:4" s="16" customFormat="1">
      <c r="A398" s="9"/>
      <c r="B398" s="10"/>
      <c r="C398" s="14"/>
      <c r="D398" s="15"/>
    </row>
    <row r="399" spans="1:4" s="16" customFormat="1">
      <c r="A399" s="9"/>
      <c r="B399" s="10"/>
      <c r="C399" s="14"/>
      <c r="D399" s="15"/>
    </row>
    <row r="400" spans="1:4" s="16" customFormat="1">
      <c r="A400" s="9"/>
      <c r="B400" s="10"/>
      <c r="C400" s="14"/>
      <c r="D400" s="15"/>
    </row>
    <row r="401" spans="1:4" s="16" customFormat="1">
      <c r="A401" s="9"/>
      <c r="B401" s="10"/>
      <c r="C401" s="14"/>
      <c r="D401" s="15"/>
    </row>
    <row r="402" spans="1:4" s="16" customFormat="1">
      <c r="A402" s="9"/>
      <c r="B402" s="10"/>
      <c r="C402" s="14"/>
      <c r="D402" s="15"/>
    </row>
    <row r="403" spans="1:4" s="16" customFormat="1">
      <c r="A403" s="9"/>
      <c r="B403" s="10"/>
      <c r="C403" s="14"/>
      <c r="D403" s="15"/>
    </row>
    <row r="404" spans="1:4" s="16" customFormat="1">
      <c r="A404" s="9"/>
      <c r="B404" s="10"/>
      <c r="C404" s="14"/>
      <c r="D404" s="15"/>
    </row>
    <row r="405" spans="1:4" s="16" customFormat="1">
      <c r="A405" s="9"/>
      <c r="B405" s="10"/>
      <c r="C405" s="14"/>
      <c r="D405" s="15"/>
    </row>
    <row r="406" spans="1:4" s="16" customFormat="1">
      <c r="A406" s="9"/>
      <c r="B406" s="10"/>
      <c r="C406" s="14"/>
      <c r="D406" s="15"/>
    </row>
    <row r="407" spans="1:4" s="16" customFormat="1">
      <c r="A407" s="9"/>
      <c r="B407" s="10"/>
      <c r="C407" s="14"/>
      <c r="D407" s="15"/>
    </row>
    <row r="408" spans="1:4" s="16" customFormat="1">
      <c r="A408" s="9"/>
      <c r="B408" s="10"/>
      <c r="C408" s="14"/>
      <c r="D408" s="15"/>
    </row>
    <row r="409" spans="1:4" s="16" customFormat="1">
      <c r="A409" s="9"/>
      <c r="B409" s="10"/>
      <c r="C409" s="14"/>
      <c r="D409" s="15"/>
    </row>
    <row r="410" spans="1:4" s="16" customFormat="1">
      <c r="A410" s="9"/>
      <c r="B410" s="10"/>
      <c r="C410" s="14"/>
      <c r="D410" s="15"/>
    </row>
    <row r="411" spans="1:4" s="16" customFormat="1">
      <c r="A411" s="9"/>
      <c r="B411" s="10"/>
      <c r="C411" s="14"/>
      <c r="D411" s="15"/>
    </row>
    <row r="412" spans="1:4" s="16" customFormat="1">
      <c r="A412" s="9"/>
      <c r="B412" s="10"/>
      <c r="C412" s="14"/>
      <c r="D412" s="15"/>
    </row>
    <row r="413" spans="1:4" s="16" customFormat="1">
      <c r="A413" s="9"/>
      <c r="B413" s="10"/>
      <c r="C413" s="14"/>
      <c r="D413" s="15"/>
    </row>
    <row r="414" spans="1:4" s="16" customFormat="1">
      <c r="A414" s="9"/>
      <c r="B414" s="10"/>
      <c r="C414" s="14"/>
      <c r="D414" s="15"/>
    </row>
    <row r="415" spans="1:4" s="16" customFormat="1">
      <c r="A415" s="9"/>
      <c r="B415" s="10"/>
      <c r="C415" s="14"/>
      <c r="D415" s="15"/>
    </row>
    <row r="416" spans="1:4" s="16" customFormat="1">
      <c r="A416" s="9"/>
      <c r="B416" s="10"/>
      <c r="C416" s="14"/>
      <c r="D416" s="15"/>
    </row>
    <row r="417" spans="1:4" s="16" customFormat="1">
      <c r="A417" s="9"/>
      <c r="B417" s="10"/>
      <c r="C417" s="14"/>
      <c r="D417" s="15"/>
    </row>
    <row r="418" spans="1:4" s="16" customFormat="1">
      <c r="A418" s="9"/>
      <c r="B418" s="10"/>
      <c r="C418" s="14"/>
      <c r="D418" s="15"/>
    </row>
    <row r="419" spans="1:4" s="16" customFormat="1">
      <c r="A419" s="9"/>
      <c r="B419" s="10"/>
      <c r="C419" s="14"/>
      <c r="D419" s="15"/>
    </row>
    <row r="420" spans="1:4" s="16" customFormat="1">
      <c r="A420" s="9"/>
      <c r="B420" s="10"/>
      <c r="C420" s="14"/>
      <c r="D420" s="15"/>
    </row>
    <row r="421" spans="1:4" s="16" customFormat="1">
      <c r="A421" s="9"/>
      <c r="B421" s="10"/>
      <c r="C421" s="14"/>
      <c r="D421" s="15"/>
    </row>
    <row r="422" spans="1:4" s="16" customFormat="1">
      <c r="A422" s="9"/>
      <c r="B422" s="10"/>
      <c r="C422" s="14"/>
      <c r="D422" s="15"/>
    </row>
    <row r="423" spans="1:4" s="16" customFormat="1">
      <c r="A423" s="9"/>
      <c r="B423" s="10"/>
      <c r="C423" s="14"/>
      <c r="D423" s="15"/>
    </row>
    <row r="424" spans="1:4" s="16" customFormat="1">
      <c r="A424" s="9"/>
      <c r="B424" s="10"/>
      <c r="C424" s="14"/>
      <c r="D424" s="15"/>
    </row>
    <row r="425" spans="1:4" s="16" customFormat="1">
      <c r="A425" s="9"/>
      <c r="B425" s="10"/>
      <c r="C425" s="14"/>
      <c r="D425" s="15"/>
    </row>
    <row r="426" spans="1:4" s="16" customFormat="1">
      <c r="A426" s="9"/>
      <c r="B426" s="10"/>
      <c r="C426" s="14"/>
      <c r="D426" s="15"/>
    </row>
    <row r="427" spans="1:4" s="16" customFormat="1">
      <c r="A427" s="9"/>
      <c r="B427" s="10"/>
      <c r="C427" s="14"/>
      <c r="D427" s="15"/>
    </row>
    <row r="428" spans="1:4" s="16" customFormat="1">
      <c r="A428" s="9"/>
      <c r="B428" s="10"/>
      <c r="C428" s="14"/>
      <c r="D428" s="15"/>
    </row>
    <row r="429" spans="1:4" s="16" customFormat="1">
      <c r="A429" s="9"/>
      <c r="B429" s="10"/>
      <c r="C429" s="14"/>
      <c r="D429" s="15"/>
    </row>
    <row r="430" spans="1:4" s="16" customFormat="1">
      <c r="A430" s="9"/>
      <c r="B430" s="10"/>
      <c r="C430" s="14"/>
      <c r="D430" s="15"/>
    </row>
    <row r="431" spans="1:4" s="16" customFormat="1">
      <c r="A431" s="9"/>
      <c r="B431" s="10"/>
      <c r="C431" s="14"/>
      <c r="D431" s="15"/>
    </row>
    <row r="432" spans="1:4" s="16" customFormat="1">
      <c r="A432" s="9"/>
      <c r="B432" s="10"/>
      <c r="C432" s="14"/>
      <c r="D432" s="15"/>
    </row>
    <row r="433" spans="1:4" s="16" customFormat="1">
      <c r="A433" s="9"/>
      <c r="B433" s="10"/>
      <c r="C433" s="14"/>
      <c r="D433" s="15"/>
    </row>
    <row r="434" spans="1:4" s="16" customFormat="1">
      <c r="A434" s="9"/>
      <c r="B434" s="10"/>
      <c r="C434" s="14"/>
      <c r="D434" s="15"/>
    </row>
    <row r="435" spans="1:4" s="16" customFormat="1">
      <c r="A435" s="9"/>
      <c r="B435" s="10"/>
      <c r="C435" s="14"/>
      <c r="D435" s="15"/>
    </row>
    <row r="436" spans="1:4" s="16" customFormat="1">
      <c r="A436" s="9"/>
      <c r="B436" s="10"/>
      <c r="C436" s="14"/>
      <c r="D436" s="15"/>
    </row>
    <row r="437" spans="1:4" s="16" customFormat="1">
      <c r="A437" s="9"/>
      <c r="B437" s="10"/>
      <c r="C437" s="14"/>
      <c r="D437" s="15"/>
    </row>
    <row r="438" spans="1:4" s="16" customFormat="1">
      <c r="A438" s="9"/>
      <c r="B438" s="10"/>
      <c r="C438" s="14"/>
      <c r="D438" s="15"/>
    </row>
    <row r="439" spans="1:4" s="16" customFormat="1">
      <c r="A439" s="9"/>
      <c r="B439" s="10"/>
      <c r="C439" s="14"/>
      <c r="D439" s="15"/>
    </row>
    <row r="440" spans="1:4" s="16" customFormat="1">
      <c r="A440" s="9"/>
      <c r="B440" s="10"/>
      <c r="C440" s="14"/>
      <c r="D440" s="15"/>
    </row>
    <row r="441" spans="1:4" s="16" customFormat="1">
      <c r="A441" s="9"/>
      <c r="B441" s="10"/>
      <c r="C441" s="14"/>
      <c r="D441" s="15"/>
    </row>
    <row r="442" spans="1:4" s="16" customFormat="1">
      <c r="A442" s="9"/>
      <c r="B442" s="10"/>
      <c r="C442" s="14"/>
      <c r="D442" s="15"/>
    </row>
    <row r="443" spans="1:4" s="16" customFormat="1">
      <c r="A443" s="9"/>
      <c r="B443" s="10"/>
      <c r="C443" s="14"/>
      <c r="D443" s="15"/>
    </row>
    <row r="444" spans="1:4" s="16" customFormat="1">
      <c r="A444" s="9"/>
      <c r="B444" s="10"/>
      <c r="C444" s="14"/>
      <c r="D444" s="15"/>
    </row>
    <row r="445" spans="1:4" s="16" customFormat="1">
      <c r="A445" s="9"/>
      <c r="B445" s="10"/>
      <c r="C445" s="14"/>
      <c r="D445" s="15"/>
    </row>
    <row r="446" spans="1:4" s="16" customFormat="1">
      <c r="A446" s="9"/>
      <c r="B446" s="10"/>
      <c r="C446" s="14"/>
      <c r="D446" s="15"/>
    </row>
    <row r="447" spans="1:4" s="16" customFormat="1">
      <c r="A447" s="9"/>
      <c r="B447" s="10"/>
      <c r="C447" s="14"/>
      <c r="D447" s="15"/>
    </row>
    <row r="448" spans="1:4" s="16" customFormat="1">
      <c r="A448" s="9"/>
      <c r="B448" s="10"/>
      <c r="C448" s="14"/>
      <c r="D448" s="15"/>
    </row>
    <row r="449" spans="1:4" s="16" customFormat="1">
      <c r="A449" s="9"/>
      <c r="B449" s="10"/>
      <c r="C449" s="14"/>
      <c r="D449" s="15"/>
    </row>
    <row r="450" spans="1:4" s="16" customFormat="1">
      <c r="A450" s="9"/>
      <c r="B450" s="10"/>
      <c r="C450" s="14"/>
      <c r="D450" s="15"/>
    </row>
    <row r="451" spans="1:4" s="16" customFormat="1">
      <c r="A451" s="9"/>
      <c r="B451" s="10"/>
      <c r="C451" s="14"/>
      <c r="D451" s="15"/>
    </row>
    <row r="452" spans="1:4" s="16" customFormat="1">
      <c r="A452" s="9"/>
      <c r="B452" s="10"/>
      <c r="C452" s="14"/>
      <c r="D452" s="15"/>
    </row>
    <row r="453" spans="1:4" s="16" customFormat="1">
      <c r="A453" s="9"/>
      <c r="B453" s="10"/>
      <c r="C453" s="14"/>
      <c r="D453" s="15"/>
    </row>
    <row r="454" spans="1:4" s="16" customFormat="1">
      <c r="A454" s="9"/>
      <c r="B454" s="10"/>
      <c r="C454" s="14"/>
      <c r="D454" s="15"/>
    </row>
    <row r="455" spans="1:4" s="16" customFormat="1">
      <c r="A455" s="9"/>
      <c r="B455" s="10"/>
      <c r="C455" s="14"/>
      <c r="D455" s="15"/>
    </row>
    <row r="456" spans="1:4" s="16" customFormat="1">
      <c r="A456" s="9"/>
      <c r="B456" s="10"/>
      <c r="C456" s="14"/>
      <c r="D456" s="15"/>
    </row>
    <row r="457" spans="1:4" s="16" customFormat="1">
      <c r="A457" s="9"/>
      <c r="B457" s="10"/>
      <c r="C457" s="14"/>
      <c r="D457" s="15"/>
    </row>
    <row r="458" spans="1:4" s="16" customFormat="1">
      <c r="A458" s="9"/>
      <c r="B458" s="10"/>
      <c r="C458" s="14"/>
      <c r="D458" s="15"/>
    </row>
    <row r="459" spans="1:4" s="16" customFormat="1">
      <c r="A459" s="9"/>
      <c r="B459" s="10"/>
      <c r="C459" s="14"/>
      <c r="D459" s="15"/>
    </row>
    <row r="460" spans="1:4" s="16" customFormat="1">
      <c r="A460" s="9"/>
      <c r="B460" s="10"/>
      <c r="C460" s="14"/>
      <c r="D460" s="15"/>
    </row>
    <row r="461" spans="1:4" s="16" customFormat="1">
      <c r="A461" s="9"/>
      <c r="B461" s="10"/>
      <c r="C461" s="14"/>
      <c r="D461" s="15"/>
    </row>
    <row r="462" spans="1:4" s="16" customFormat="1">
      <c r="A462" s="9"/>
      <c r="B462" s="10"/>
      <c r="C462" s="14"/>
      <c r="D462" s="15"/>
    </row>
    <row r="463" spans="1:4" s="16" customFormat="1">
      <c r="A463" s="9"/>
      <c r="B463" s="10"/>
      <c r="C463" s="14"/>
      <c r="D463" s="15"/>
    </row>
    <row r="464" spans="1:4" s="16" customFormat="1">
      <c r="A464" s="9"/>
      <c r="B464" s="10"/>
      <c r="C464" s="14"/>
      <c r="D464" s="15"/>
    </row>
    <row r="465" spans="1:4" s="16" customFormat="1">
      <c r="A465" s="9"/>
      <c r="B465" s="10"/>
      <c r="C465" s="14"/>
      <c r="D465" s="15"/>
    </row>
    <row r="466" spans="1:4" s="16" customFormat="1">
      <c r="A466" s="9"/>
      <c r="B466" s="10"/>
      <c r="C466" s="14"/>
      <c r="D466" s="15"/>
    </row>
    <row r="467" spans="1:4" s="16" customFormat="1">
      <c r="A467" s="9"/>
      <c r="B467" s="10"/>
      <c r="C467" s="14"/>
      <c r="D467" s="15"/>
    </row>
    <row r="468" spans="1:4" s="16" customFormat="1">
      <c r="A468" s="9"/>
      <c r="B468" s="10"/>
      <c r="C468" s="14"/>
      <c r="D468" s="15"/>
    </row>
    <row r="469" spans="1:4" s="16" customFormat="1">
      <c r="A469" s="9"/>
      <c r="B469" s="10"/>
      <c r="C469" s="14"/>
      <c r="D469" s="15"/>
    </row>
    <row r="470" spans="1:4" s="16" customFormat="1">
      <c r="A470" s="9"/>
      <c r="B470" s="10"/>
      <c r="C470" s="14"/>
      <c r="D470" s="15"/>
    </row>
    <row r="471" spans="1:4" s="16" customFormat="1">
      <c r="A471" s="9"/>
      <c r="B471" s="10"/>
      <c r="C471" s="14"/>
      <c r="D471" s="15"/>
    </row>
    <row r="472" spans="1:4" s="16" customFormat="1">
      <c r="A472" s="9"/>
      <c r="B472" s="10"/>
      <c r="C472" s="14"/>
      <c r="D472" s="15"/>
    </row>
    <row r="473" spans="1:4" s="16" customFormat="1">
      <c r="A473" s="9"/>
      <c r="B473" s="10"/>
      <c r="C473" s="14"/>
      <c r="D473" s="15"/>
    </row>
    <row r="474" spans="1:4" s="16" customFormat="1">
      <c r="A474" s="9"/>
      <c r="B474" s="10"/>
      <c r="C474" s="14"/>
      <c r="D474" s="15"/>
    </row>
    <row r="475" spans="1:4" s="16" customFormat="1">
      <c r="A475" s="9"/>
      <c r="B475" s="10"/>
      <c r="C475" s="14"/>
      <c r="D475" s="15"/>
    </row>
    <row r="476" spans="1:4" s="16" customFormat="1">
      <c r="A476" s="9"/>
      <c r="B476" s="10"/>
      <c r="C476" s="14"/>
      <c r="D476" s="15"/>
    </row>
    <row r="477" spans="1:4" s="16" customFormat="1">
      <c r="A477" s="9"/>
      <c r="B477" s="10"/>
      <c r="C477" s="14"/>
      <c r="D477" s="15"/>
    </row>
    <row r="478" spans="1:4" s="16" customFormat="1">
      <c r="A478" s="9"/>
      <c r="B478" s="10"/>
      <c r="C478" s="14"/>
      <c r="D478" s="15"/>
    </row>
    <row r="479" spans="1:4" s="16" customFormat="1">
      <c r="A479" s="9"/>
      <c r="B479" s="10"/>
      <c r="C479" s="14"/>
      <c r="D479" s="15"/>
    </row>
    <row r="480" spans="1:4" s="16" customFormat="1">
      <c r="A480" s="9"/>
      <c r="B480" s="10"/>
      <c r="C480" s="14"/>
      <c r="D480" s="15"/>
    </row>
    <row r="481" spans="1:4" s="16" customFormat="1">
      <c r="A481" s="9"/>
      <c r="B481" s="10"/>
      <c r="C481" s="14"/>
      <c r="D481" s="15"/>
    </row>
    <row r="482" spans="1:4" s="16" customFormat="1">
      <c r="A482" s="9"/>
      <c r="B482" s="10"/>
      <c r="C482" s="14"/>
      <c r="D482" s="15"/>
    </row>
    <row r="483" spans="1:4" s="16" customFormat="1">
      <c r="A483" s="9"/>
      <c r="B483" s="10"/>
      <c r="C483" s="14"/>
      <c r="D483" s="15"/>
    </row>
    <row r="484" spans="1:4" s="16" customFormat="1">
      <c r="A484" s="9"/>
      <c r="B484" s="10"/>
      <c r="C484" s="14"/>
      <c r="D484" s="15"/>
    </row>
    <row r="485" spans="1:4" s="16" customFormat="1">
      <c r="A485" s="9"/>
      <c r="B485" s="10"/>
      <c r="C485" s="14"/>
      <c r="D485" s="15"/>
    </row>
    <row r="486" spans="1:4" s="16" customFormat="1">
      <c r="A486" s="9"/>
      <c r="B486" s="10"/>
      <c r="C486" s="14"/>
      <c r="D486" s="15"/>
    </row>
    <row r="487" spans="1:4" s="16" customFormat="1">
      <c r="A487" s="9"/>
      <c r="B487" s="10"/>
      <c r="C487" s="14"/>
      <c r="D487" s="15"/>
    </row>
    <row r="488" spans="1:4" s="16" customFormat="1">
      <c r="A488" s="9"/>
      <c r="B488" s="10"/>
      <c r="C488" s="14"/>
      <c r="D488" s="15"/>
    </row>
    <row r="489" spans="1:4" s="16" customFormat="1">
      <c r="A489" s="9"/>
      <c r="B489" s="10"/>
      <c r="C489" s="14"/>
      <c r="D489" s="15"/>
    </row>
    <row r="490" spans="1:4" s="16" customFormat="1">
      <c r="A490" s="9"/>
      <c r="B490" s="10"/>
      <c r="C490" s="14"/>
      <c r="D490" s="15"/>
    </row>
    <row r="491" spans="1:4" s="16" customFormat="1">
      <c r="A491" s="9"/>
      <c r="B491" s="10"/>
      <c r="C491" s="14"/>
      <c r="D491" s="15"/>
    </row>
    <row r="492" spans="1:4" s="16" customFormat="1">
      <c r="A492" s="9"/>
      <c r="B492" s="10"/>
      <c r="C492" s="14"/>
      <c r="D492" s="15"/>
    </row>
    <row r="493" spans="1:4" s="16" customFormat="1">
      <c r="A493" s="9"/>
      <c r="B493" s="10"/>
      <c r="C493" s="14"/>
      <c r="D493" s="15"/>
    </row>
    <row r="494" spans="1:4" s="16" customFormat="1">
      <c r="A494" s="9"/>
      <c r="B494" s="10"/>
      <c r="C494" s="14"/>
      <c r="D494" s="15"/>
    </row>
    <row r="495" spans="1:4" s="16" customFormat="1">
      <c r="A495" s="9"/>
      <c r="B495" s="10"/>
      <c r="C495" s="14"/>
      <c r="D495" s="15"/>
    </row>
    <row r="496" spans="1:4" s="16" customFormat="1">
      <c r="A496" s="9"/>
      <c r="B496" s="10"/>
      <c r="C496" s="14"/>
      <c r="D496" s="15"/>
    </row>
    <row r="497" spans="1:4" s="16" customFormat="1">
      <c r="A497" s="9"/>
      <c r="B497" s="10"/>
      <c r="C497" s="14"/>
      <c r="D497" s="15"/>
    </row>
    <row r="498" spans="1:4" s="16" customFormat="1">
      <c r="A498" s="9"/>
      <c r="B498" s="10"/>
      <c r="C498" s="14"/>
      <c r="D498" s="15"/>
    </row>
    <row r="499" spans="1:4" s="16" customFormat="1">
      <c r="A499" s="9"/>
      <c r="B499" s="10"/>
      <c r="C499" s="14"/>
      <c r="D499" s="15"/>
    </row>
    <row r="500" spans="1:4" s="16" customFormat="1">
      <c r="A500" s="9"/>
      <c r="B500" s="10"/>
      <c r="C500" s="14"/>
      <c r="D500" s="15"/>
    </row>
    <row r="501" spans="1:4" s="16" customFormat="1">
      <c r="A501" s="9"/>
      <c r="B501" s="10"/>
      <c r="C501" s="14"/>
      <c r="D501" s="15"/>
    </row>
    <row r="502" spans="1:4" s="16" customFormat="1">
      <c r="A502" s="9"/>
      <c r="B502" s="10"/>
      <c r="C502" s="14"/>
      <c r="D502" s="15"/>
    </row>
    <row r="503" spans="1:4" s="16" customFormat="1">
      <c r="A503" s="9"/>
      <c r="B503" s="10"/>
      <c r="C503" s="14"/>
      <c r="D503" s="15"/>
    </row>
    <row r="504" spans="1:4" s="16" customFormat="1">
      <c r="A504" s="9"/>
      <c r="B504" s="10"/>
      <c r="C504" s="14"/>
      <c r="D504" s="15"/>
    </row>
    <row r="505" spans="1:4" s="16" customFormat="1">
      <c r="A505" s="9"/>
      <c r="B505" s="10"/>
      <c r="C505" s="14"/>
      <c r="D505" s="15"/>
    </row>
    <row r="506" spans="1:4" s="16" customFormat="1">
      <c r="A506" s="9"/>
      <c r="B506" s="10"/>
      <c r="C506" s="14"/>
      <c r="D506" s="15"/>
    </row>
    <row r="507" spans="1:4" s="16" customFormat="1">
      <c r="A507" s="9"/>
      <c r="B507" s="10"/>
      <c r="C507" s="14"/>
      <c r="D507" s="15"/>
    </row>
  </sheetData>
  <protectedRanges>
    <protectedRange sqref="E6 E8:E9" name="Raspon1"/>
  </protectedRanges>
  <mergeCells count="1">
    <mergeCell ref="A1:F1"/>
  </mergeCells>
  <pageMargins left="0.9055118110236221" right="0.31496062992125984" top="0.52083333333333337" bottom="0.35433070866141736"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7"/>
  <sheetViews>
    <sheetView view="pageLayout" zoomScale="115" zoomScaleNormal="100" zoomScalePageLayoutView="115" workbookViewId="0">
      <selection activeCell="F8" sqref="F8"/>
    </sheetView>
  </sheetViews>
  <sheetFormatPr defaultRowHeight="12"/>
  <cols>
    <col min="1" max="1" width="4.140625" style="9" bestFit="1" customWidth="1"/>
    <col min="2" max="2" width="42.85546875" style="10" customWidth="1"/>
    <col min="3" max="3" width="7.28515625" style="14" customWidth="1"/>
    <col min="4" max="4" width="8.85546875" style="9" customWidth="1"/>
    <col min="5" max="5" width="13" style="9" customWidth="1"/>
    <col min="6" max="6" width="15.7109375" style="9" customWidth="1"/>
    <col min="7" max="7" width="9.140625" style="9"/>
    <col min="8" max="8" width="46" style="9" customWidth="1"/>
    <col min="9" max="16384" width="9.140625" style="9"/>
  </cols>
  <sheetData>
    <row r="1" spans="1:6">
      <c r="A1" s="519" t="s">
        <v>234</v>
      </c>
      <c r="B1" s="520"/>
      <c r="C1" s="520"/>
      <c r="D1" s="520"/>
      <c r="E1" s="520"/>
      <c r="F1" s="521"/>
    </row>
    <row r="2" spans="1:6">
      <c r="B2" s="43"/>
      <c r="D2" s="15"/>
      <c r="E2" s="15"/>
      <c r="F2" s="15"/>
    </row>
    <row r="3" spans="1:6" ht="24" customHeight="1">
      <c r="A3" s="72" t="s">
        <v>1</v>
      </c>
      <c r="B3" s="7" t="s">
        <v>2</v>
      </c>
      <c r="C3" s="7" t="s">
        <v>4</v>
      </c>
      <c r="D3" s="29" t="s">
        <v>11</v>
      </c>
      <c r="E3" s="7" t="s">
        <v>3</v>
      </c>
      <c r="F3" s="7" t="s">
        <v>5</v>
      </c>
    </row>
    <row r="4" spans="1:6" ht="18.75" customHeight="1">
      <c r="B4" s="43"/>
      <c r="D4" s="15"/>
      <c r="E4" s="15"/>
      <c r="F4" s="15"/>
    </row>
    <row r="5" spans="1:6" ht="62.25" customHeight="1">
      <c r="A5" s="47" t="s">
        <v>17</v>
      </c>
      <c r="B5" s="10" t="s">
        <v>836</v>
      </c>
      <c r="C5" s="9"/>
    </row>
    <row r="6" spans="1:6">
      <c r="B6" s="43" t="s">
        <v>149</v>
      </c>
      <c r="C6" s="14" t="s">
        <v>6</v>
      </c>
      <c r="D6" s="18">
        <v>3580</v>
      </c>
      <c r="E6" s="15"/>
      <c r="F6" s="15">
        <f>E6*D6</f>
        <v>0</v>
      </c>
    </row>
    <row r="7" spans="1:6">
      <c r="B7" s="43"/>
      <c r="D7" s="15"/>
      <c r="E7" s="15"/>
      <c r="F7" s="15"/>
    </row>
    <row r="8" spans="1:6" ht="108.75" customHeight="1">
      <c r="A8" s="47" t="s">
        <v>18</v>
      </c>
      <c r="B8" s="11" t="s">
        <v>852</v>
      </c>
      <c r="C8" s="9"/>
    </row>
    <row r="9" spans="1:6">
      <c r="B9" s="43" t="s">
        <v>149</v>
      </c>
      <c r="C9" s="14" t="s">
        <v>6</v>
      </c>
      <c r="D9" s="18">
        <v>3580</v>
      </c>
      <c r="E9" s="15"/>
      <c r="F9" s="15">
        <f>E9*D9</f>
        <v>0</v>
      </c>
    </row>
    <row r="10" spans="1:6" ht="12.75" thickBot="1">
      <c r="B10" s="43"/>
      <c r="D10" s="18"/>
      <c r="E10" s="15"/>
      <c r="F10" s="15"/>
    </row>
    <row r="11" spans="1:6" ht="13.5" thickTop="1" thickBot="1">
      <c r="A11" s="19"/>
      <c r="B11" s="63" t="s">
        <v>235</v>
      </c>
      <c r="C11" s="20"/>
      <c r="D11" s="21"/>
      <c r="E11" s="21"/>
      <c r="F11" s="21">
        <f>SUM(F6:F9)</f>
        <v>0</v>
      </c>
    </row>
    <row r="12" spans="1:6" ht="12.75" thickTop="1">
      <c r="D12" s="15"/>
      <c r="E12" s="15"/>
      <c r="F12" s="15"/>
    </row>
    <row r="13" spans="1:6">
      <c r="D13" s="15"/>
      <c r="E13" s="15"/>
      <c r="F13" s="15"/>
    </row>
    <row r="14" spans="1:6">
      <c r="D14" s="15"/>
      <c r="E14" s="15"/>
      <c r="F14" s="15"/>
    </row>
    <row r="15" spans="1:6">
      <c r="D15" s="15"/>
      <c r="E15" s="15"/>
      <c r="F15" s="15"/>
    </row>
    <row r="16" spans="1:6">
      <c r="D16" s="15"/>
      <c r="E16" s="15"/>
      <c r="F16" s="15"/>
    </row>
    <row r="17" spans="4:6">
      <c r="D17" s="15"/>
      <c r="E17" s="15"/>
      <c r="F17" s="15"/>
    </row>
    <row r="18" spans="4:6">
      <c r="D18" s="15"/>
      <c r="E18" s="15"/>
      <c r="F18" s="15"/>
    </row>
    <row r="19" spans="4:6">
      <c r="D19" s="15"/>
      <c r="E19" s="15"/>
      <c r="F19" s="15"/>
    </row>
    <row r="20" spans="4:6">
      <c r="D20" s="15"/>
      <c r="E20" s="15"/>
      <c r="F20" s="15"/>
    </row>
    <row r="21" spans="4:6">
      <c r="D21" s="15"/>
      <c r="E21" s="15"/>
      <c r="F21" s="15"/>
    </row>
    <row r="22" spans="4:6">
      <c r="D22" s="15"/>
      <c r="E22" s="15"/>
      <c r="F22" s="15"/>
    </row>
    <row r="23" spans="4:6">
      <c r="D23" s="15"/>
      <c r="E23" s="15"/>
      <c r="F23" s="15"/>
    </row>
    <row r="24" spans="4:6">
      <c r="D24" s="15"/>
      <c r="E24" s="15"/>
      <c r="F24" s="15"/>
    </row>
    <row r="25" spans="4:6">
      <c r="D25" s="15"/>
      <c r="E25" s="15"/>
      <c r="F25" s="15"/>
    </row>
    <row r="26" spans="4:6">
      <c r="D26" s="15"/>
      <c r="E26" s="15"/>
      <c r="F26" s="15"/>
    </row>
    <row r="27" spans="4:6">
      <c r="D27" s="15"/>
      <c r="E27" s="15"/>
      <c r="F27" s="15"/>
    </row>
    <row r="28" spans="4:6">
      <c r="D28" s="15"/>
      <c r="E28" s="15"/>
      <c r="F28" s="15"/>
    </row>
    <row r="29" spans="4:6">
      <c r="D29" s="15"/>
      <c r="E29" s="15"/>
      <c r="F29" s="15"/>
    </row>
    <row r="30" spans="4:6">
      <c r="D30" s="15"/>
      <c r="E30" s="15"/>
      <c r="F30" s="15"/>
    </row>
    <row r="31" spans="4:6">
      <c r="D31" s="15"/>
      <c r="E31" s="15"/>
      <c r="F31" s="15"/>
    </row>
    <row r="32" spans="4:6">
      <c r="D32" s="15"/>
      <c r="E32" s="15"/>
      <c r="F32" s="15"/>
    </row>
    <row r="33" spans="4:6">
      <c r="D33" s="15"/>
      <c r="E33" s="15"/>
      <c r="F33" s="15"/>
    </row>
    <row r="34" spans="4:6">
      <c r="D34" s="15"/>
      <c r="E34" s="15"/>
      <c r="F34" s="15"/>
    </row>
    <row r="35" spans="4:6">
      <c r="D35" s="15"/>
      <c r="E35" s="15"/>
      <c r="F35" s="15"/>
    </row>
    <row r="36" spans="4:6">
      <c r="D36" s="15"/>
      <c r="E36" s="15"/>
      <c r="F36" s="15"/>
    </row>
    <row r="37" spans="4:6">
      <c r="D37" s="15"/>
      <c r="E37" s="15"/>
      <c r="F37" s="15"/>
    </row>
    <row r="38" spans="4:6">
      <c r="D38" s="15"/>
      <c r="E38" s="15"/>
      <c r="F38" s="15"/>
    </row>
    <row r="39" spans="4:6">
      <c r="D39" s="15"/>
      <c r="E39" s="15"/>
      <c r="F39" s="15"/>
    </row>
    <row r="40" spans="4:6">
      <c r="D40" s="15"/>
      <c r="E40" s="15"/>
      <c r="F40" s="15"/>
    </row>
    <row r="41" spans="4:6">
      <c r="D41" s="15"/>
      <c r="E41" s="15"/>
      <c r="F41" s="15"/>
    </row>
    <row r="42" spans="4:6">
      <c r="D42" s="15"/>
      <c r="E42" s="15"/>
      <c r="F42" s="15"/>
    </row>
    <row r="43" spans="4:6">
      <c r="D43" s="15"/>
      <c r="E43" s="15"/>
      <c r="F43" s="15"/>
    </row>
    <row r="44" spans="4:6">
      <c r="D44" s="15"/>
      <c r="E44" s="15"/>
      <c r="F44" s="15"/>
    </row>
    <row r="45" spans="4:6">
      <c r="D45" s="15"/>
      <c r="E45" s="15"/>
      <c r="F45" s="15"/>
    </row>
    <row r="46" spans="4:6">
      <c r="D46" s="15"/>
      <c r="E46" s="15"/>
      <c r="F46" s="15"/>
    </row>
    <row r="47" spans="4:6">
      <c r="D47" s="15"/>
      <c r="E47" s="15"/>
      <c r="F47" s="15"/>
    </row>
    <row r="48" spans="4:6">
      <c r="D48" s="15"/>
      <c r="E48" s="15"/>
      <c r="F48" s="15"/>
    </row>
    <row r="49" spans="4:6">
      <c r="D49" s="15"/>
      <c r="E49" s="15"/>
      <c r="F49" s="15"/>
    </row>
    <row r="50" spans="4:6">
      <c r="D50" s="15"/>
      <c r="E50" s="15"/>
      <c r="F50" s="15"/>
    </row>
    <row r="51" spans="4:6">
      <c r="D51" s="15"/>
      <c r="E51" s="15"/>
      <c r="F51" s="15"/>
    </row>
    <row r="52" spans="4:6">
      <c r="D52" s="15"/>
      <c r="E52" s="15"/>
      <c r="F52" s="15"/>
    </row>
    <row r="53" spans="4:6">
      <c r="D53" s="15"/>
      <c r="E53" s="15"/>
      <c r="F53" s="15"/>
    </row>
    <row r="54" spans="4:6">
      <c r="D54" s="15"/>
      <c r="E54" s="15"/>
      <c r="F54" s="15"/>
    </row>
    <row r="55" spans="4:6">
      <c r="D55" s="15"/>
      <c r="E55" s="15"/>
      <c r="F55" s="15"/>
    </row>
    <row r="56" spans="4:6">
      <c r="D56" s="15"/>
      <c r="E56" s="15"/>
      <c r="F56" s="15"/>
    </row>
    <row r="57" spans="4:6">
      <c r="D57" s="15"/>
      <c r="E57" s="15"/>
      <c r="F57" s="15"/>
    </row>
    <row r="58" spans="4:6">
      <c r="D58" s="15"/>
      <c r="E58" s="15"/>
      <c r="F58" s="15"/>
    </row>
    <row r="59" spans="4:6">
      <c r="D59" s="15"/>
      <c r="E59" s="15"/>
      <c r="F59" s="15"/>
    </row>
    <row r="60" spans="4:6">
      <c r="D60" s="15"/>
      <c r="E60" s="15"/>
      <c r="F60" s="15"/>
    </row>
    <row r="61" spans="4:6">
      <c r="D61" s="15"/>
      <c r="E61" s="15"/>
      <c r="F61" s="15"/>
    </row>
    <row r="62" spans="4:6">
      <c r="D62" s="15"/>
      <c r="E62" s="15"/>
      <c r="F62" s="15"/>
    </row>
    <row r="63" spans="4:6">
      <c r="D63" s="15"/>
      <c r="E63" s="15"/>
      <c r="F63" s="15"/>
    </row>
    <row r="64" spans="4:6">
      <c r="D64" s="15"/>
      <c r="E64" s="15"/>
      <c r="F64" s="15"/>
    </row>
    <row r="65" spans="4:6">
      <c r="D65" s="15"/>
      <c r="E65" s="15"/>
      <c r="F65" s="15"/>
    </row>
    <row r="66" spans="4:6">
      <c r="D66" s="15"/>
      <c r="E66" s="15"/>
      <c r="F66" s="15"/>
    </row>
    <row r="67" spans="4:6">
      <c r="D67" s="15"/>
      <c r="E67" s="15"/>
      <c r="F67" s="15"/>
    </row>
    <row r="68" spans="4:6">
      <c r="D68" s="15"/>
      <c r="E68" s="15"/>
      <c r="F68" s="15"/>
    </row>
    <row r="69" spans="4:6">
      <c r="D69" s="15"/>
      <c r="E69" s="15"/>
      <c r="F69" s="15"/>
    </row>
    <row r="70" spans="4:6">
      <c r="D70" s="15"/>
      <c r="E70" s="15"/>
      <c r="F70" s="15"/>
    </row>
    <row r="71" spans="4:6">
      <c r="D71" s="15"/>
      <c r="E71" s="15"/>
      <c r="F71" s="15"/>
    </row>
    <row r="72" spans="4:6">
      <c r="D72" s="15"/>
      <c r="E72" s="15"/>
      <c r="F72" s="15"/>
    </row>
    <row r="73" spans="4:6">
      <c r="D73" s="15"/>
      <c r="E73" s="15"/>
      <c r="F73" s="15"/>
    </row>
    <row r="74" spans="4:6">
      <c r="D74" s="15"/>
      <c r="E74" s="15"/>
      <c r="F74" s="15"/>
    </row>
    <row r="75" spans="4:6">
      <c r="D75" s="15"/>
      <c r="E75" s="15"/>
      <c r="F75" s="15"/>
    </row>
    <row r="76" spans="4:6">
      <c r="D76" s="15"/>
      <c r="E76" s="15"/>
      <c r="F76" s="15"/>
    </row>
    <row r="77" spans="4:6">
      <c r="D77" s="15"/>
      <c r="E77" s="15"/>
      <c r="F77" s="15"/>
    </row>
    <row r="78" spans="4:6">
      <c r="D78" s="15"/>
      <c r="E78" s="15"/>
      <c r="F78" s="15"/>
    </row>
    <row r="79" spans="4:6">
      <c r="D79" s="15"/>
      <c r="E79" s="15"/>
      <c r="F79" s="15"/>
    </row>
    <row r="80" spans="4:6">
      <c r="D80" s="15"/>
      <c r="E80" s="15"/>
      <c r="F80" s="15"/>
    </row>
    <row r="81" spans="4:6">
      <c r="D81" s="15"/>
      <c r="E81" s="15"/>
      <c r="F81" s="15"/>
    </row>
    <row r="82" spans="4:6">
      <c r="D82" s="15"/>
      <c r="E82" s="15"/>
      <c r="F82" s="15"/>
    </row>
    <row r="83" spans="4:6">
      <c r="D83" s="15"/>
      <c r="E83" s="15"/>
      <c r="F83" s="15"/>
    </row>
    <row r="84" spans="4:6">
      <c r="D84" s="15"/>
      <c r="E84" s="15"/>
      <c r="F84" s="15"/>
    </row>
    <row r="85" spans="4:6">
      <c r="D85" s="15"/>
      <c r="E85" s="15"/>
      <c r="F85" s="15"/>
    </row>
    <row r="86" spans="4:6">
      <c r="D86" s="15"/>
      <c r="E86" s="15"/>
      <c r="F86" s="15"/>
    </row>
    <row r="87" spans="4:6">
      <c r="D87" s="15"/>
      <c r="E87" s="15"/>
      <c r="F87" s="15"/>
    </row>
    <row r="88" spans="4:6">
      <c r="D88" s="15"/>
      <c r="E88" s="15"/>
      <c r="F88" s="15"/>
    </row>
    <row r="89" spans="4:6">
      <c r="D89" s="15"/>
      <c r="E89" s="15"/>
      <c r="F89" s="15"/>
    </row>
    <row r="90" spans="4:6">
      <c r="D90" s="15"/>
      <c r="E90" s="15"/>
      <c r="F90" s="15"/>
    </row>
    <row r="91" spans="4:6">
      <c r="D91" s="15"/>
      <c r="E91" s="15"/>
      <c r="F91" s="15"/>
    </row>
    <row r="92" spans="4:6">
      <c r="D92" s="15"/>
      <c r="E92" s="15"/>
      <c r="F92" s="15"/>
    </row>
    <row r="93" spans="4:6">
      <c r="D93" s="15"/>
      <c r="E93" s="15"/>
      <c r="F93" s="15"/>
    </row>
    <row r="94" spans="4:6">
      <c r="D94" s="15"/>
      <c r="E94" s="15"/>
      <c r="F94" s="15"/>
    </row>
    <row r="95" spans="4:6">
      <c r="D95" s="15"/>
      <c r="E95" s="15"/>
      <c r="F95" s="15"/>
    </row>
    <row r="96" spans="4:6">
      <c r="D96" s="15"/>
      <c r="E96" s="15"/>
      <c r="F96" s="15"/>
    </row>
    <row r="97" spans="4:6">
      <c r="D97" s="15"/>
      <c r="E97" s="15"/>
      <c r="F97" s="15"/>
    </row>
    <row r="98" spans="4:6">
      <c r="D98" s="15"/>
      <c r="E98" s="15"/>
      <c r="F98" s="15"/>
    </row>
    <row r="99" spans="4:6">
      <c r="D99" s="15"/>
      <c r="E99" s="15"/>
      <c r="F99" s="15"/>
    </row>
    <row r="100" spans="4:6">
      <c r="D100" s="15"/>
      <c r="E100" s="15"/>
      <c r="F100" s="15"/>
    </row>
    <row r="101" spans="4:6">
      <c r="D101" s="15"/>
      <c r="E101" s="15"/>
      <c r="F101" s="15"/>
    </row>
    <row r="102" spans="4:6">
      <c r="D102" s="15"/>
      <c r="E102" s="15"/>
      <c r="F102" s="15"/>
    </row>
    <row r="103" spans="4:6">
      <c r="D103" s="15"/>
      <c r="E103" s="15"/>
      <c r="F103" s="15"/>
    </row>
    <row r="104" spans="4:6">
      <c r="D104" s="15"/>
      <c r="E104" s="15"/>
      <c r="F104" s="15"/>
    </row>
    <row r="105" spans="4:6">
      <c r="D105" s="15"/>
      <c r="E105" s="15"/>
      <c r="F105" s="15"/>
    </row>
    <row r="106" spans="4:6">
      <c r="D106" s="15"/>
      <c r="E106" s="15"/>
      <c r="F106" s="15"/>
    </row>
    <row r="107" spans="4:6">
      <c r="D107" s="15"/>
      <c r="E107" s="15"/>
      <c r="F107" s="15"/>
    </row>
    <row r="108" spans="4:6">
      <c r="D108" s="15"/>
      <c r="E108" s="15"/>
      <c r="F108" s="15"/>
    </row>
    <row r="109" spans="4:6">
      <c r="D109" s="15"/>
      <c r="E109" s="15"/>
      <c r="F109" s="15"/>
    </row>
    <row r="110" spans="4:6">
      <c r="D110" s="15"/>
      <c r="E110" s="15"/>
      <c r="F110" s="15"/>
    </row>
    <row r="111" spans="4:6">
      <c r="D111" s="15"/>
      <c r="E111" s="15"/>
      <c r="F111" s="15"/>
    </row>
    <row r="112" spans="4:6">
      <c r="D112" s="15"/>
      <c r="E112" s="15"/>
      <c r="F112" s="15"/>
    </row>
    <row r="113" spans="4:6">
      <c r="D113" s="15"/>
      <c r="E113" s="15"/>
      <c r="F113" s="15"/>
    </row>
    <row r="114" spans="4:6">
      <c r="D114" s="15"/>
      <c r="E114" s="15"/>
      <c r="F114" s="15"/>
    </row>
    <row r="115" spans="4:6">
      <c r="D115" s="15"/>
      <c r="E115" s="15"/>
      <c r="F115" s="15"/>
    </row>
    <row r="116" spans="4:6">
      <c r="D116" s="15"/>
      <c r="E116" s="15"/>
      <c r="F116" s="15"/>
    </row>
    <row r="117" spans="4:6">
      <c r="D117" s="15"/>
      <c r="E117" s="15"/>
      <c r="F117" s="15"/>
    </row>
    <row r="118" spans="4:6">
      <c r="D118" s="15"/>
      <c r="E118" s="15"/>
      <c r="F118" s="15"/>
    </row>
    <row r="119" spans="4:6">
      <c r="D119" s="15"/>
      <c r="E119" s="15"/>
      <c r="F119" s="15"/>
    </row>
    <row r="120" spans="4:6">
      <c r="D120" s="15"/>
      <c r="E120" s="15"/>
      <c r="F120" s="15"/>
    </row>
    <row r="121" spans="4:6">
      <c r="D121" s="15"/>
      <c r="E121" s="15"/>
      <c r="F121" s="15"/>
    </row>
    <row r="122" spans="4:6">
      <c r="D122" s="15"/>
      <c r="E122" s="15"/>
      <c r="F122" s="15"/>
    </row>
    <row r="123" spans="4:6">
      <c r="D123" s="15"/>
      <c r="E123" s="15"/>
      <c r="F123" s="15"/>
    </row>
    <row r="124" spans="4:6">
      <c r="D124" s="15"/>
      <c r="E124" s="15"/>
      <c r="F124" s="15"/>
    </row>
    <row r="125" spans="4:6">
      <c r="D125" s="15"/>
      <c r="E125" s="15"/>
      <c r="F125" s="15"/>
    </row>
    <row r="126" spans="4:6">
      <c r="D126" s="15"/>
      <c r="E126" s="15"/>
      <c r="F126" s="15"/>
    </row>
    <row r="127" spans="4:6">
      <c r="D127" s="15"/>
      <c r="E127" s="15"/>
      <c r="F127" s="15"/>
    </row>
    <row r="128" spans="4:6">
      <c r="D128" s="15"/>
      <c r="E128" s="15"/>
      <c r="F128" s="15"/>
    </row>
    <row r="129" spans="4:6">
      <c r="D129" s="15"/>
      <c r="E129" s="15"/>
      <c r="F129" s="15"/>
    </row>
    <row r="130" spans="4:6">
      <c r="D130" s="15"/>
      <c r="E130" s="15"/>
      <c r="F130" s="15"/>
    </row>
    <row r="131" spans="4:6">
      <c r="D131" s="15"/>
      <c r="E131" s="15"/>
      <c r="F131" s="15"/>
    </row>
    <row r="132" spans="4:6">
      <c r="D132" s="15"/>
      <c r="E132" s="15"/>
      <c r="F132" s="15"/>
    </row>
    <row r="133" spans="4:6">
      <c r="D133" s="15"/>
      <c r="E133" s="15"/>
      <c r="F133" s="15"/>
    </row>
    <row r="134" spans="4:6">
      <c r="D134" s="15"/>
      <c r="E134" s="15"/>
      <c r="F134" s="15"/>
    </row>
    <row r="135" spans="4:6">
      <c r="D135" s="15"/>
      <c r="E135" s="15"/>
      <c r="F135" s="15"/>
    </row>
    <row r="136" spans="4:6">
      <c r="D136" s="15"/>
      <c r="E136" s="15"/>
      <c r="F136" s="15"/>
    </row>
    <row r="137" spans="4:6">
      <c r="D137" s="15"/>
      <c r="E137" s="15"/>
      <c r="F137" s="15"/>
    </row>
    <row r="138" spans="4:6">
      <c r="D138" s="15"/>
      <c r="E138" s="15"/>
      <c r="F138" s="15"/>
    </row>
    <row r="139" spans="4:6">
      <c r="D139" s="15"/>
      <c r="E139" s="15"/>
      <c r="F139" s="15"/>
    </row>
    <row r="140" spans="4:6">
      <c r="D140" s="15"/>
      <c r="E140" s="15"/>
      <c r="F140" s="15"/>
    </row>
    <row r="141" spans="4:6">
      <c r="D141" s="15"/>
      <c r="E141" s="15"/>
      <c r="F141" s="15"/>
    </row>
    <row r="142" spans="4:6">
      <c r="D142" s="15"/>
      <c r="E142" s="15"/>
      <c r="F142" s="15"/>
    </row>
    <row r="143" spans="4:6">
      <c r="D143" s="15"/>
      <c r="E143" s="15"/>
      <c r="F143" s="15"/>
    </row>
    <row r="144" spans="4:6">
      <c r="D144" s="15"/>
      <c r="E144" s="15"/>
      <c r="F144" s="15"/>
    </row>
    <row r="145" spans="4:6">
      <c r="D145" s="15"/>
      <c r="E145" s="15"/>
      <c r="F145" s="15"/>
    </row>
    <row r="146" spans="4:6">
      <c r="D146" s="15"/>
      <c r="E146" s="15"/>
      <c r="F146" s="15"/>
    </row>
    <row r="147" spans="4:6">
      <c r="D147" s="15"/>
      <c r="E147" s="15"/>
      <c r="F147" s="15"/>
    </row>
    <row r="148" spans="4:6">
      <c r="D148" s="15"/>
      <c r="E148" s="15"/>
      <c r="F148" s="15"/>
    </row>
    <row r="149" spans="4:6">
      <c r="D149" s="15"/>
      <c r="E149" s="15"/>
      <c r="F149" s="15"/>
    </row>
    <row r="150" spans="4:6">
      <c r="D150" s="15"/>
      <c r="E150" s="15"/>
      <c r="F150" s="15"/>
    </row>
    <row r="151" spans="4:6">
      <c r="D151" s="15"/>
      <c r="E151" s="15"/>
      <c r="F151" s="15"/>
    </row>
    <row r="152" spans="4:6">
      <c r="D152" s="15"/>
      <c r="E152" s="15"/>
      <c r="F152" s="15"/>
    </row>
    <row r="153" spans="4:6">
      <c r="D153" s="15"/>
      <c r="E153" s="15"/>
      <c r="F153" s="15"/>
    </row>
    <row r="154" spans="4:6">
      <c r="D154" s="15"/>
      <c r="E154" s="15"/>
      <c r="F154" s="15"/>
    </row>
    <row r="155" spans="4:6">
      <c r="D155" s="15"/>
      <c r="E155" s="15"/>
      <c r="F155" s="15"/>
    </row>
    <row r="156" spans="4:6">
      <c r="D156" s="15"/>
      <c r="E156" s="15"/>
      <c r="F156" s="15"/>
    </row>
    <row r="157" spans="4:6">
      <c r="D157" s="15"/>
      <c r="E157" s="15"/>
      <c r="F157" s="15"/>
    </row>
    <row r="158" spans="4:6">
      <c r="D158" s="15"/>
      <c r="E158" s="15"/>
      <c r="F158" s="15"/>
    </row>
    <row r="159" spans="4:6">
      <c r="D159" s="15"/>
      <c r="E159" s="15"/>
      <c r="F159" s="15"/>
    </row>
    <row r="160" spans="4:6">
      <c r="D160" s="15"/>
      <c r="E160" s="15"/>
      <c r="F160" s="15"/>
    </row>
    <row r="161" spans="4:6">
      <c r="D161" s="15"/>
      <c r="E161" s="15"/>
      <c r="F161" s="15"/>
    </row>
    <row r="162" spans="4:6">
      <c r="D162" s="15"/>
      <c r="E162" s="15"/>
      <c r="F162" s="15"/>
    </row>
    <row r="163" spans="4:6">
      <c r="D163" s="15"/>
      <c r="E163" s="15"/>
      <c r="F163" s="15"/>
    </row>
    <row r="164" spans="4:6">
      <c r="D164" s="15"/>
      <c r="E164" s="15"/>
      <c r="F164" s="15"/>
    </row>
    <row r="165" spans="4:6">
      <c r="D165" s="15"/>
      <c r="E165" s="15"/>
      <c r="F165" s="15"/>
    </row>
    <row r="166" spans="4:6">
      <c r="D166" s="15"/>
      <c r="E166" s="15"/>
      <c r="F166" s="15"/>
    </row>
    <row r="167" spans="4:6">
      <c r="D167" s="15"/>
      <c r="E167" s="15"/>
      <c r="F167" s="15"/>
    </row>
    <row r="168" spans="4:6">
      <c r="D168" s="15"/>
      <c r="E168" s="15"/>
      <c r="F168" s="15"/>
    </row>
    <row r="169" spans="4:6">
      <c r="D169" s="15"/>
      <c r="E169" s="15"/>
      <c r="F169" s="15"/>
    </row>
    <row r="170" spans="4:6">
      <c r="D170" s="15"/>
      <c r="E170" s="15"/>
      <c r="F170" s="15"/>
    </row>
    <row r="171" spans="4:6">
      <c r="D171" s="15"/>
      <c r="E171" s="15"/>
      <c r="F171" s="15"/>
    </row>
    <row r="172" spans="4:6">
      <c r="D172" s="15"/>
      <c r="E172" s="15"/>
      <c r="F172" s="15"/>
    </row>
    <row r="173" spans="4:6">
      <c r="D173" s="15"/>
      <c r="E173" s="15"/>
      <c r="F173" s="15"/>
    </row>
    <row r="174" spans="4:6">
      <c r="D174" s="15"/>
      <c r="E174" s="15"/>
      <c r="F174" s="15"/>
    </row>
    <row r="175" spans="4:6">
      <c r="D175" s="15"/>
      <c r="E175" s="15"/>
      <c r="F175" s="15"/>
    </row>
    <row r="176" spans="4:6">
      <c r="D176" s="15"/>
      <c r="E176" s="15"/>
      <c r="F176" s="15"/>
    </row>
    <row r="177" spans="4:6">
      <c r="D177" s="15"/>
      <c r="E177" s="15"/>
      <c r="F177" s="15"/>
    </row>
    <row r="178" spans="4:6">
      <c r="D178" s="15"/>
      <c r="E178" s="15"/>
      <c r="F178" s="15"/>
    </row>
    <row r="179" spans="4:6">
      <c r="D179" s="15"/>
      <c r="E179" s="15"/>
      <c r="F179" s="15"/>
    </row>
    <row r="180" spans="4:6">
      <c r="D180" s="15"/>
      <c r="E180" s="15"/>
      <c r="F180" s="15"/>
    </row>
    <row r="181" spans="4:6">
      <c r="D181" s="15"/>
      <c r="E181" s="15"/>
      <c r="F181" s="15"/>
    </row>
    <row r="182" spans="4:6">
      <c r="D182" s="15"/>
      <c r="E182" s="15"/>
      <c r="F182" s="15"/>
    </row>
    <row r="183" spans="4:6">
      <c r="D183" s="15"/>
      <c r="E183" s="15"/>
      <c r="F183" s="15"/>
    </row>
    <row r="184" spans="4:6">
      <c r="D184" s="15"/>
      <c r="E184" s="15"/>
      <c r="F184" s="15"/>
    </row>
    <row r="185" spans="4:6">
      <c r="D185" s="15"/>
      <c r="E185" s="15"/>
      <c r="F185" s="15"/>
    </row>
    <row r="186" spans="4:6">
      <c r="D186" s="15"/>
      <c r="E186" s="15"/>
      <c r="F186" s="15"/>
    </row>
    <row r="187" spans="4:6">
      <c r="D187" s="15"/>
      <c r="E187" s="15"/>
      <c r="F187" s="15"/>
    </row>
    <row r="188" spans="4:6">
      <c r="D188" s="15"/>
      <c r="E188" s="15"/>
      <c r="F188" s="15"/>
    </row>
    <row r="189" spans="4:6">
      <c r="D189" s="15"/>
      <c r="E189" s="15"/>
      <c r="F189" s="15"/>
    </row>
    <row r="190" spans="4:6">
      <c r="D190" s="15"/>
      <c r="E190" s="15"/>
      <c r="F190" s="15"/>
    </row>
    <row r="191" spans="4:6">
      <c r="D191" s="15"/>
      <c r="E191" s="15"/>
      <c r="F191" s="15"/>
    </row>
    <row r="192" spans="4:6">
      <c r="D192" s="15"/>
      <c r="E192" s="15"/>
      <c r="F192" s="15"/>
    </row>
    <row r="193" spans="4:6">
      <c r="D193" s="15"/>
      <c r="E193" s="15"/>
      <c r="F193" s="15"/>
    </row>
    <row r="194" spans="4:6">
      <c r="D194" s="15"/>
      <c r="E194" s="15"/>
      <c r="F194" s="15"/>
    </row>
    <row r="195" spans="4:6">
      <c r="D195" s="15"/>
      <c r="E195" s="15"/>
      <c r="F195" s="15"/>
    </row>
    <row r="196" spans="4:6">
      <c r="D196" s="15"/>
      <c r="E196" s="15"/>
      <c r="F196" s="15"/>
    </row>
    <row r="197" spans="4:6">
      <c r="D197" s="15"/>
      <c r="E197" s="15"/>
      <c r="F197" s="15"/>
    </row>
    <row r="198" spans="4:6">
      <c r="D198" s="15"/>
      <c r="E198" s="15"/>
      <c r="F198" s="15"/>
    </row>
    <row r="199" spans="4:6">
      <c r="D199" s="15"/>
      <c r="E199" s="15"/>
      <c r="F199" s="15"/>
    </row>
    <row r="200" spans="4:6">
      <c r="D200" s="15"/>
      <c r="E200" s="15"/>
      <c r="F200" s="15"/>
    </row>
    <row r="201" spans="4:6">
      <c r="D201" s="15"/>
      <c r="E201" s="15"/>
      <c r="F201" s="15"/>
    </row>
    <row r="202" spans="4:6">
      <c r="D202" s="15"/>
      <c r="E202" s="15"/>
      <c r="F202" s="15"/>
    </row>
    <row r="203" spans="4:6">
      <c r="D203" s="15"/>
      <c r="E203" s="15"/>
      <c r="F203" s="15"/>
    </row>
    <row r="204" spans="4:6">
      <c r="D204" s="15"/>
      <c r="E204" s="15"/>
      <c r="F204" s="15"/>
    </row>
    <row r="205" spans="4:6">
      <c r="D205" s="15"/>
      <c r="E205" s="15"/>
      <c r="F205" s="15"/>
    </row>
    <row r="206" spans="4:6">
      <c r="D206" s="15"/>
      <c r="E206" s="15"/>
      <c r="F206" s="15"/>
    </row>
    <row r="207" spans="4:6">
      <c r="D207" s="15"/>
      <c r="E207" s="15"/>
      <c r="F207" s="15"/>
    </row>
    <row r="208" spans="4:6">
      <c r="D208" s="15"/>
      <c r="E208" s="15"/>
      <c r="F208" s="15"/>
    </row>
    <row r="209" spans="4:6">
      <c r="D209" s="15"/>
      <c r="E209" s="15"/>
      <c r="F209" s="15"/>
    </row>
    <row r="210" spans="4:6">
      <c r="D210" s="15"/>
      <c r="E210" s="15"/>
      <c r="F210" s="15"/>
    </row>
    <row r="211" spans="4:6">
      <c r="D211" s="15"/>
      <c r="E211" s="15"/>
      <c r="F211" s="15"/>
    </row>
    <row r="212" spans="4:6">
      <c r="D212" s="15"/>
      <c r="E212" s="15"/>
      <c r="F212" s="15"/>
    </row>
    <row r="213" spans="4:6">
      <c r="D213" s="15"/>
      <c r="E213" s="15"/>
      <c r="F213" s="15"/>
    </row>
    <row r="214" spans="4:6">
      <c r="D214" s="15"/>
      <c r="E214" s="15"/>
      <c r="F214" s="15"/>
    </row>
    <row r="215" spans="4:6">
      <c r="D215" s="15"/>
      <c r="E215" s="15"/>
      <c r="F215" s="15"/>
    </row>
    <row r="216" spans="4:6">
      <c r="D216" s="15"/>
      <c r="E216" s="15"/>
      <c r="F216" s="15"/>
    </row>
    <row r="217" spans="4:6">
      <c r="D217" s="15"/>
      <c r="E217" s="15"/>
      <c r="F217" s="15"/>
    </row>
    <row r="218" spans="4:6">
      <c r="D218" s="15"/>
      <c r="E218" s="15"/>
      <c r="F218" s="15"/>
    </row>
    <row r="219" spans="4:6">
      <c r="D219" s="15"/>
      <c r="E219" s="15"/>
      <c r="F219" s="15"/>
    </row>
    <row r="220" spans="4:6">
      <c r="D220" s="15"/>
      <c r="E220" s="15"/>
      <c r="F220" s="15"/>
    </row>
    <row r="221" spans="4:6">
      <c r="D221" s="15"/>
      <c r="E221" s="15"/>
      <c r="F221" s="15"/>
    </row>
    <row r="222" spans="4:6">
      <c r="D222" s="15"/>
      <c r="E222" s="15"/>
      <c r="F222" s="15"/>
    </row>
    <row r="223" spans="4:6">
      <c r="D223" s="15"/>
      <c r="E223" s="15"/>
      <c r="F223" s="15"/>
    </row>
    <row r="224" spans="4:6">
      <c r="D224" s="15"/>
      <c r="E224" s="15"/>
      <c r="F224" s="15"/>
    </row>
    <row r="225" spans="4:6">
      <c r="D225" s="15"/>
      <c r="E225" s="15"/>
      <c r="F225" s="15"/>
    </row>
    <row r="226" spans="4:6">
      <c r="D226" s="15"/>
      <c r="E226" s="15"/>
      <c r="F226" s="15"/>
    </row>
    <row r="227" spans="4:6">
      <c r="D227" s="15"/>
      <c r="E227" s="15"/>
      <c r="F227" s="15"/>
    </row>
    <row r="228" spans="4:6">
      <c r="D228" s="15"/>
      <c r="E228" s="15"/>
      <c r="F228" s="15"/>
    </row>
    <row r="229" spans="4:6">
      <c r="D229" s="15"/>
      <c r="E229" s="15"/>
      <c r="F229" s="15"/>
    </row>
    <row r="230" spans="4:6">
      <c r="D230" s="15"/>
      <c r="E230" s="15"/>
      <c r="F230" s="15"/>
    </row>
    <row r="231" spans="4:6">
      <c r="D231" s="15"/>
      <c r="E231" s="15"/>
      <c r="F231" s="15"/>
    </row>
    <row r="232" spans="4:6">
      <c r="D232" s="15"/>
      <c r="E232" s="15"/>
      <c r="F232" s="15"/>
    </row>
    <row r="233" spans="4:6">
      <c r="D233" s="15"/>
      <c r="E233" s="15"/>
      <c r="F233" s="15"/>
    </row>
    <row r="234" spans="4:6">
      <c r="D234" s="15"/>
      <c r="E234" s="15"/>
      <c r="F234" s="15"/>
    </row>
    <row r="235" spans="4:6">
      <c r="D235" s="15"/>
      <c r="E235" s="15"/>
      <c r="F235" s="15"/>
    </row>
    <row r="236" spans="4:6">
      <c r="D236" s="15"/>
      <c r="E236" s="15"/>
      <c r="F236" s="15"/>
    </row>
    <row r="237" spans="4:6">
      <c r="D237" s="15"/>
      <c r="E237" s="15"/>
      <c r="F237" s="15"/>
    </row>
    <row r="238" spans="4:6">
      <c r="D238" s="15"/>
      <c r="E238" s="15"/>
      <c r="F238" s="15"/>
    </row>
    <row r="239" spans="4:6">
      <c r="D239" s="15"/>
      <c r="E239" s="15"/>
      <c r="F239" s="15"/>
    </row>
    <row r="240" spans="4:6">
      <c r="D240" s="15"/>
      <c r="E240" s="15"/>
      <c r="F240" s="15"/>
    </row>
    <row r="241" spans="4:6">
      <c r="D241" s="15"/>
      <c r="E241" s="15"/>
      <c r="F241" s="15"/>
    </row>
    <row r="242" spans="4:6">
      <c r="D242" s="15"/>
      <c r="E242" s="15"/>
      <c r="F242" s="15"/>
    </row>
    <row r="243" spans="4:6">
      <c r="D243" s="15"/>
      <c r="E243" s="15"/>
      <c r="F243" s="15"/>
    </row>
    <row r="244" spans="4:6">
      <c r="D244" s="15"/>
      <c r="E244" s="15"/>
      <c r="F244" s="15"/>
    </row>
    <row r="245" spans="4:6">
      <c r="D245" s="15"/>
      <c r="E245" s="15"/>
      <c r="F245" s="15"/>
    </row>
    <row r="246" spans="4:6">
      <c r="D246" s="15"/>
      <c r="E246" s="15"/>
      <c r="F246" s="15"/>
    </row>
    <row r="247" spans="4:6">
      <c r="D247" s="15"/>
      <c r="E247" s="15"/>
      <c r="F247" s="15"/>
    </row>
    <row r="248" spans="4:6">
      <c r="D248" s="15"/>
      <c r="E248" s="15"/>
      <c r="F248" s="15"/>
    </row>
    <row r="249" spans="4:6">
      <c r="D249" s="15"/>
      <c r="E249" s="15"/>
      <c r="F249" s="15"/>
    </row>
    <row r="250" spans="4:6">
      <c r="D250" s="15"/>
      <c r="E250" s="15"/>
      <c r="F250" s="15"/>
    </row>
    <row r="251" spans="4:6">
      <c r="D251" s="15"/>
      <c r="E251" s="15"/>
      <c r="F251" s="15"/>
    </row>
    <row r="252" spans="4:6">
      <c r="D252" s="15"/>
      <c r="E252" s="15"/>
      <c r="F252" s="15"/>
    </row>
    <row r="253" spans="4:6">
      <c r="D253" s="15"/>
      <c r="E253" s="15"/>
      <c r="F253" s="15"/>
    </row>
    <row r="254" spans="4:6">
      <c r="D254" s="15"/>
      <c r="E254" s="15"/>
      <c r="F254" s="15"/>
    </row>
    <row r="255" spans="4:6">
      <c r="D255" s="15"/>
      <c r="E255" s="15"/>
      <c r="F255" s="15"/>
    </row>
    <row r="256" spans="4:6">
      <c r="D256" s="15"/>
      <c r="E256" s="15"/>
      <c r="F256" s="15"/>
    </row>
    <row r="257" spans="4:6">
      <c r="D257" s="15"/>
      <c r="E257" s="15"/>
      <c r="F257" s="15"/>
    </row>
    <row r="258" spans="4:6">
      <c r="D258" s="15"/>
      <c r="E258" s="15"/>
      <c r="F258" s="15"/>
    </row>
    <row r="259" spans="4:6">
      <c r="D259" s="15"/>
      <c r="E259" s="15"/>
      <c r="F259" s="15"/>
    </row>
    <row r="260" spans="4:6">
      <c r="D260" s="15"/>
      <c r="E260" s="15"/>
      <c r="F260" s="15"/>
    </row>
    <row r="261" spans="4:6">
      <c r="D261" s="15"/>
      <c r="E261" s="15"/>
      <c r="F261" s="15"/>
    </row>
    <row r="262" spans="4:6">
      <c r="D262" s="15"/>
      <c r="E262" s="15"/>
      <c r="F262" s="15"/>
    </row>
    <row r="263" spans="4:6">
      <c r="D263" s="15"/>
      <c r="E263" s="15"/>
      <c r="F263" s="15"/>
    </row>
    <row r="264" spans="4:6">
      <c r="D264" s="15"/>
      <c r="E264" s="15"/>
      <c r="F264" s="15"/>
    </row>
    <row r="265" spans="4:6">
      <c r="D265" s="15"/>
      <c r="E265" s="15"/>
      <c r="F265" s="15"/>
    </row>
    <row r="266" spans="4:6">
      <c r="D266" s="15"/>
      <c r="E266" s="15"/>
      <c r="F266" s="15"/>
    </row>
    <row r="267" spans="4:6">
      <c r="D267" s="15"/>
      <c r="E267" s="15"/>
      <c r="F267" s="15"/>
    </row>
    <row r="268" spans="4:6">
      <c r="D268" s="15"/>
      <c r="E268" s="15"/>
      <c r="F268" s="15"/>
    </row>
    <row r="269" spans="4:6">
      <c r="D269" s="15"/>
      <c r="E269" s="15"/>
      <c r="F269" s="15"/>
    </row>
    <row r="270" spans="4:6">
      <c r="D270" s="15"/>
      <c r="E270" s="15"/>
      <c r="F270" s="15"/>
    </row>
    <row r="271" spans="4:6">
      <c r="D271" s="15"/>
      <c r="E271" s="15"/>
      <c r="F271" s="15"/>
    </row>
    <row r="272" spans="4:6">
      <c r="D272" s="15"/>
      <c r="E272" s="15"/>
      <c r="F272" s="15"/>
    </row>
    <row r="273" spans="4:6">
      <c r="D273" s="15"/>
      <c r="E273" s="15"/>
      <c r="F273" s="15"/>
    </row>
    <row r="274" spans="4:6">
      <c r="D274" s="15"/>
      <c r="E274" s="15"/>
      <c r="F274" s="15"/>
    </row>
    <row r="275" spans="4:6">
      <c r="D275" s="15"/>
      <c r="E275" s="15"/>
      <c r="F275" s="15"/>
    </row>
    <row r="276" spans="4:6">
      <c r="D276" s="15"/>
      <c r="E276" s="15"/>
      <c r="F276" s="15"/>
    </row>
    <row r="277" spans="4:6">
      <c r="D277" s="15"/>
      <c r="E277" s="15"/>
      <c r="F277" s="15"/>
    </row>
    <row r="278" spans="4:6">
      <c r="D278" s="15"/>
      <c r="E278" s="15"/>
      <c r="F278" s="15"/>
    </row>
    <row r="279" spans="4:6">
      <c r="D279" s="15"/>
      <c r="E279" s="15"/>
      <c r="F279" s="15"/>
    </row>
    <row r="280" spans="4:6">
      <c r="D280" s="15"/>
      <c r="E280" s="15"/>
      <c r="F280" s="15"/>
    </row>
    <row r="281" spans="4:6">
      <c r="D281" s="15"/>
      <c r="E281" s="15"/>
      <c r="F281" s="15"/>
    </row>
    <row r="282" spans="4:6">
      <c r="D282" s="15"/>
      <c r="E282" s="15"/>
      <c r="F282" s="15"/>
    </row>
    <row r="283" spans="4:6">
      <c r="D283" s="15"/>
      <c r="E283" s="15"/>
      <c r="F283" s="15"/>
    </row>
    <row r="284" spans="4:6">
      <c r="D284" s="15"/>
      <c r="E284" s="15"/>
      <c r="F284" s="15"/>
    </row>
    <row r="285" spans="4:6">
      <c r="D285" s="15"/>
      <c r="E285" s="15"/>
      <c r="F285" s="15"/>
    </row>
    <row r="286" spans="4:6">
      <c r="D286" s="15"/>
      <c r="E286" s="15"/>
      <c r="F286" s="15"/>
    </row>
    <row r="287" spans="4:6">
      <c r="D287" s="15"/>
      <c r="E287" s="15"/>
      <c r="F287" s="15"/>
    </row>
    <row r="288" spans="4:6">
      <c r="D288" s="15"/>
      <c r="E288" s="15"/>
      <c r="F288" s="15"/>
    </row>
    <row r="289" spans="4:6">
      <c r="D289" s="15"/>
      <c r="E289" s="15"/>
      <c r="F289" s="15"/>
    </row>
    <row r="290" spans="4:6">
      <c r="D290" s="15"/>
      <c r="E290" s="15"/>
      <c r="F290" s="15"/>
    </row>
    <row r="291" spans="4:6">
      <c r="D291" s="15"/>
      <c r="E291" s="15"/>
      <c r="F291" s="15"/>
    </row>
    <row r="292" spans="4:6">
      <c r="D292" s="15"/>
      <c r="E292" s="15"/>
      <c r="F292" s="15"/>
    </row>
    <row r="293" spans="4:6">
      <c r="D293" s="15"/>
      <c r="E293" s="15"/>
      <c r="F293" s="15"/>
    </row>
    <row r="294" spans="4:6">
      <c r="D294" s="15"/>
      <c r="E294" s="15"/>
      <c r="F294" s="15"/>
    </row>
    <row r="295" spans="4:6">
      <c r="D295" s="15"/>
      <c r="E295" s="15"/>
      <c r="F295" s="15"/>
    </row>
    <row r="296" spans="4:6">
      <c r="D296" s="15"/>
      <c r="E296" s="15"/>
      <c r="F296" s="15"/>
    </row>
    <row r="297" spans="4:6">
      <c r="D297" s="15"/>
      <c r="E297" s="15"/>
      <c r="F297" s="15"/>
    </row>
    <row r="298" spans="4:6">
      <c r="D298" s="15"/>
      <c r="E298" s="15"/>
      <c r="F298" s="15"/>
    </row>
    <row r="299" spans="4:6">
      <c r="D299" s="15"/>
      <c r="E299" s="15"/>
      <c r="F299" s="15"/>
    </row>
    <row r="300" spans="4:6">
      <c r="D300" s="15"/>
      <c r="E300" s="15"/>
      <c r="F300" s="15"/>
    </row>
    <row r="301" spans="4:6">
      <c r="D301" s="15"/>
      <c r="E301" s="15"/>
      <c r="F301" s="15"/>
    </row>
    <row r="302" spans="4:6">
      <c r="D302" s="15"/>
      <c r="E302" s="15"/>
      <c r="F302" s="15"/>
    </row>
    <row r="303" spans="4:6">
      <c r="D303" s="15"/>
      <c r="E303" s="15"/>
      <c r="F303" s="15"/>
    </row>
    <row r="304" spans="4:6">
      <c r="D304" s="15"/>
      <c r="E304" s="15"/>
      <c r="F304" s="15"/>
    </row>
    <row r="305" spans="4:6">
      <c r="D305" s="15"/>
      <c r="E305" s="15"/>
      <c r="F305" s="15"/>
    </row>
    <row r="306" spans="4:6">
      <c r="D306" s="15"/>
      <c r="E306" s="15"/>
      <c r="F306" s="15"/>
    </row>
    <row r="307" spans="4:6">
      <c r="D307" s="15"/>
      <c r="E307" s="15"/>
      <c r="F307" s="15"/>
    </row>
    <row r="308" spans="4:6">
      <c r="D308" s="15"/>
      <c r="E308" s="15"/>
      <c r="F308" s="15"/>
    </row>
    <row r="309" spans="4:6">
      <c r="D309" s="15"/>
      <c r="E309" s="15"/>
      <c r="F309" s="15"/>
    </row>
    <row r="310" spans="4:6">
      <c r="D310" s="15"/>
      <c r="E310" s="15"/>
      <c r="F310" s="15"/>
    </row>
    <row r="311" spans="4:6">
      <c r="D311" s="15"/>
      <c r="E311" s="15"/>
      <c r="F311" s="15"/>
    </row>
    <row r="312" spans="4:6">
      <c r="D312" s="15"/>
      <c r="E312" s="15"/>
      <c r="F312" s="15"/>
    </row>
    <row r="313" spans="4:6">
      <c r="D313" s="15"/>
      <c r="E313" s="15"/>
      <c r="F313" s="15"/>
    </row>
    <row r="314" spans="4:6">
      <c r="D314" s="15"/>
      <c r="E314" s="15"/>
      <c r="F314" s="15"/>
    </row>
    <row r="315" spans="4:6">
      <c r="D315" s="15"/>
      <c r="E315" s="15"/>
      <c r="F315" s="15"/>
    </row>
    <row r="316" spans="4:6">
      <c r="D316" s="15"/>
      <c r="E316" s="15"/>
      <c r="F316" s="15"/>
    </row>
    <row r="317" spans="4:6">
      <c r="D317" s="15"/>
      <c r="E317" s="15"/>
      <c r="F317" s="15"/>
    </row>
    <row r="318" spans="4:6">
      <c r="D318" s="15"/>
      <c r="E318" s="15"/>
      <c r="F318" s="15"/>
    </row>
    <row r="319" spans="4:6">
      <c r="D319" s="15"/>
      <c r="E319" s="15"/>
      <c r="F319" s="15"/>
    </row>
    <row r="320" spans="4:6">
      <c r="D320" s="15"/>
      <c r="E320" s="15"/>
      <c r="F320" s="15"/>
    </row>
    <row r="321" spans="4:6">
      <c r="D321" s="15"/>
      <c r="E321" s="15"/>
      <c r="F321" s="15"/>
    </row>
    <row r="322" spans="4:6">
      <c r="D322" s="15"/>
      <c r="E322" s="15"/>
      <c r="F322" s="15"/>
    </row>
    <row r="323" spans="4:6">
      <c r="D323" s="15"/>
      <c r="E323" s="15"/>
      <c r="F323" s="15"/>
    </row>
    <row r="324" spans="4:6">
      <c r="D324" s="15"/>
      <c r="E324" s="15"/>
      <c r="F324" s="15"/>
    </row>
    <row r="325" spans="4:6">
      <c r="D325" s="15"/>
      <c r="E325" s="15"/>
      <c r="F325" s="15"/>
    </row>
    <row r="326" spans="4:6">
      <c r="D326" s="15"/>
      <c r="E326" s="15"/>
      <c r="F326" s="15"/>
    </row>
    <row r="327" spans="4:6">
      <c r="D327" s="15"/>
      <c r="E327" s="15"/>
      <c r="F327" s="15"/>
    </row>
    <row r="328" spans="4:6">
      <c r="D328" s="15"/>
      <c r="E328" s="15"/>
      <c r="F328" s="15"/>
    </row>
    <row r="329" spans="4:6">
      <c r="D329" s="15"/>
      <c r="E329" s="15"/>
      <c r="F329" s="15"/>
    </row>
    <row r="330" spans="4:6">
      <c r="D330" s="15"/>
      <c r="E330" s="15"/>
      <c r="F330" s="15"/>
    </row>
    <row r="331" spans="4:6">
      <c r="D331" s="15"/>
      <c r="E331" s="15"/>
      <c r="F331" s="15"/>
    </row>
    <row r="332" spans="4:6">
      <c r="D332" s="15"/>
      <c r="E332" s="15"/>
      <c r="F332" s="15"/>
    </row>
    <row r="333" spans="4:6">
      <c r="D333" s="15"/>
      <c r="E333" s="15"/>
      <c r="F333" s="15"/>
    </row>
    <row r="334" spans="4:6">
      <c r="D334" s="15"/>
      <c r="E334" s="15"/>
      <c r="F334" s="15"/>
    </row>
    <row r="335" spans="4:6">
      <c r="D335" s="15"/>
      <c r="E335" s="15"/>
      <c r="F335" s="15"/>
    </row>
    <row r="336" spans="4:6">
      <c r="D336" s="15"/>
      <c r="E336" s="15"/>
      <c r="F336" s="15"/>
    </row>
    <row r="337" spans="4:6">
      <c r="D337" s="15"/>
      <c r="E337" s="15"/>
      <c r="F337" s="15"/>
    </row>
    <row r="338" spans="4:6">
      <c r="D338" s="15"/>
      <c r="E338" s="15"/>
      <c r="F338" s="15"/>
    </row>
    <row r="339" spans="4:6">
      <c r="D339" s="15"/>
      <c r="E339" s="15"/>
      <c r="F339" s="15"/>
    </row>
    <row r="340" spans="4:6">
      <c r="D340" s="15"/>
      <c r="E340" s="15"/>
      <c r="F340" s="15"/>
    </row>
    <row r="341" spans="4:6">
      <c r="D341" s="15"/>
      <c r="E341" s="15"/>
      <c r="F341" s="15"/>
    </row>
    <row r="342" spans="4:6">
      <c r="D342" s="15"/>
      <c r="E342" s="15"/>
      <c r="F342" s="15"/>
    </row>
    <row r="343" spans="4:6">
      <c r="D343" s="15"/>
      <c r="E343" s="15"/>
      <c r="F343" s="15"/>
    </row>
    <row r="344" spans="4:6">
      <c r="D344" s="15"/>
      <c r="E344" s="15"/>
      <c r="F344" s="15"/>
    </row>
    <row r="345" spans="4:6">
      <c r="D345" s="15"/>
      <c r="E345" s="15"/>
      <c r="F345" s="15"/>
    </row>
    <row r="346" spans="4:6">
      <c r="D346" s="15"/>
      <c r="E346" s="15"/>
      <c r="F346" s="15"/>
    </row>
    <row r="347" spans="4:6">
      <c r="D347" s="15"/>
      <c r="E347" s="15"/>
      <c r="F347" s="15"/>
    </row>
    <row r="348" spans="4:6">
      <c r="D348" s="15"/>
      <c r="E348" s="15"/>
      <c r="F348" s="15"/>
    </row>
    <row r="349" spans="4:6">
      <c r="D349" s="15"/>
      <c r="E349" s="15"/>
      <c r="F349" s="15"/>
    </row>
    <row r="350" spans="4:6">
      <c r="D350" s="15"/>
      <c r="E350" s="15"/>
      <c r="F350" s="15"/>
    </row>
    <row r="351" spans="4:6">
      <c r="D351" s="15"/>
      <c r="E351" s="15"/>
      <c r="F351" s="15"/>
    </row>
    <row r="352" spans="4:6">
      <c r="D352" s="15"/>
      <c r="E352" s="15"/>
      <c r="F352" s="15"/>
    </row>
    <row r="353" spans="4:6">
      <c r="D353" s="15"/>
      <c r="E353" s="15"/>
      <c r="F353" s="15"/>
    </row>
    <row r="354" spans="4:6">
      <c r="D354" s="15"/>
      <c r="E354" s="15"/>
      <c r="F354" s="15"/>
    </row>
    <row r="355" spans="4:6">
      <c r="D355" s="15"/>
      <c r="E355" s="15"/>
      <c r="F355" s="15"/>
    </row>
    <row r="356" spans="4:6">
      <c r="D356" s="15"/>
      <c r="E356" s="15"/>
      <c r="F356" s="15"/>
    </row>
    <row r="357" spans="4:6">
      <c r="D357" s="15"/>
      <c r="E357" s="15"/>
      <c r="F357" s="15"/>
    </row>
    <row r="358" spans="4:6">
      <c r="D358" s="15"/>
      <c r="E358" s="15"/>
      <c r="F358" s="15"/>
    </row>
    <row r="359" spans="4:6">
      <c r="D359" s="15"/>
      <c r="E359" s="15"/>
      <c r="F359" s="15"/>
    </row>
    <row r="360" spans="4:6">
      <c r="D360" s="15"/>
      <c r="E360" s="15"/>
      <c r="F360" s="15"/>
    </row>
    <row r="361" spans="4:6">
      <c r="D361" s="15"/>
      <c r="E361" s="15"/>
      <c r="F361" s="15"/>
    </row>
    <row r="362" spans="4:6">
      <c r="D362" s="15"/>
      <c r="E362" s="15"/>
      <c r="F362" s="15"/>
    </row>
    <row r="363" spans="4:6">
      <c r="D363" s="15"/>
      <c r="E363" s="15"/>
      <c r="F363" s="15"/>
    </row>
    <row r="364" spans="4:6">
      <c r="D364" s="15"/>
      <c r="E364" s="15"/>
      <c r="F364" s="15"/>
    </row>
    <row r="365" spans="4:6">
      <c r="D365" s="15"/>
      <c r="E365" s="15"/>
      <c r="F365" s="15"/>
    </row>
    <row r="366" spans="4:6">
      <c r="D366" s="15"/>
      <c r="E366" s="15"/>
      <c r="F366" s="15"/>
    </row>
    <row r="367" spans="4:6">
      <c r="D367" s="15"/>
      <c r="E367" s="15"/>
      <c r="F367" s="15"/>
    </row>
    <row r="368" spans="4:6">
      <c r="D368" s="15"/>
      <c r="E368" s="15"/>
      <c r="F368" s="15"/>
    </row>
    <row r="369" spans="4:6">
      <c r="D369" s="15"/>
      <c r="E369" s="15"/>
      <c r="F369" s="15"/>
    </row>
    <row r="370" spans="4:6">
      <c r="D370" s="15"/>
      <c r="E370" s="15"/>
      <c r="F370" s="15"/>
    </row>
    <row r="371" spans="4:6">
      <c r="D371" s="15"/>
      <c r="E371" s="15"/>
      <c r="F371" s="15"/>
    </row>
    <row r="372" spans="4:6">
      <c r="D372" s="15"/>
      <c r="E372" s="15"/>
      <c r="F372" s="15"/>
    </row>
    <row r="373" spans="4:6">
      <c r="D373" s="15"/>
      <c r="E373" s="15"/>
      <c r="F373" s="15"/>
    </row>
    <row r="374" spans="4:6">
      <c r="D374" s="15"/>
      <c r="E374" s="15"/>
      <c r="F374" s="15"/>
    </row>
    <row r="375" spans="4:6">
      <c r="D375" s="15"/>
      <c r="E375" s="15"/>
      <c r="F375" s="15"/>
    </row>
    <row r="376" spans="4:6">
      <c r="D376" s="15"/>
      <c r="E376" s="15"/>
      <c r="F376" s="15"/>
    </row>
    <row r="377" spans="4:6">
      <c r="D377" s="15"/>
      <c r="E377" s="15"/>
      <c r="F377" s="15"/>
    </row>
    <row r="378" spans="4:6">
      <c r="D378" s="15"/>
      <c r="E378" s="15"/>
      <c r="F378" s="15"/>
    </row>
    <row r="379" spans="4:6">
      <c r="D379" s="15"/>
      <c r="E379" s="15"/>
      <c r="F379" s="15"/>
    </row>
    <row r="380" spans="4:6">
      <c r="D380" s="15"/>
      <c r="E380" s="15"/>
      <c r="F380" s="15"/>
    </row>
    <row r="381" spans="4:6">
      <c r="D381" s="15"/>
      <c r="E381" s="15"/>
      <c r="F381" s="15"/>
    </row>
    <row r="382" spans="4:6">
      <c r="D382" s="15"/>
      <c r="E382" s="15"/>
      <c r="F382" s="15"/>
    </row>
    <row r="383" spans="4:6">
      <c r="D383" s="15"/>
      <c r="E383" s="15"/>
      <c r="F383" s="15"/>
    </row>
    <row r="384" spans="4:6">
      <c r="D384" s="15"/>
      <c r="E384" s="15"/>
      <c r="F384" s="15"/>
    </row>
    <row r="385" spans="4:6">
      <c r="D385" s="15"/>
      <c r="E385" s="15"/>
      <c r="F385" s="15"/>
    </row>
    <row r="386" spans="4:6">
      <c r="D386" s="15"/>
      <c r="E386" s="15"/>
      <c r="F386" s="15"/>
    </row>
    <row r="387" spans="4:6">
      <c r="D387" s="15"/>
      <c r="E387" s="15"/>
      <c r="F387" s="15"/>
    </row>
    <row r="388" spans="4:6">
      <c r="D388" s="15"/>
      <c r="E388" s="15"/>
      <c r="F388" s="15"/>
    </row>
    <row r="389" spans="4:6">
      <c r="D389" s="15"/>
      <c r="E389" s="15"/>
      <c r="F389" s="15"/>
    </row>
    <row r="390" spans="4:6">
      <c r="D390" s="15"/>
      <c r="E390" s="15"/>
      <c r="F390" s="15"/>
    </row>
    <row r="391" spans="4:6">
      <c r="D391" s="15"/>
      <c r="E391" s="15"/>
      <c r="F391" s="15"/>
    </row>
    <row r="392" spans="4:6">
      <c r="D392" s="15"/>
      <c r="E392" s="15"/>
      <c r="F392" s="15"/>
    </row>
    <row r="393" spans="4:6">
      <c r="D393" s="15"/>
      <c r="E393" s="15"/>
      <c r="F393" s="15"/>
    </row>
    <row r="394" spans="4:6">
      <c r="D394" s="15"/>
      <c r="E394" s="15"/>
      <c r="F394" s="15"/>
    </row>
    <row r="395" spans="4:6">
      <c r="D395" s="15"/>
      <c r="E395" s="15"/>
      <c r="F395" s="15"/>
    </row>
    <row r="396" spans="4:6">
      <c r="D396" s="15"/>
      <c r="E396" s="15"/>
      <c r="F396" s="15"/>
    </row>
    <row r="397" spans="4:6">
      <c r="D397" s="15"/>
      <c r="E397" s="15"/>
      <c r="F397" s="15"/>
    </row>
    <row r="398" spans="4:6">
      <c r="D398" s="15"/>
      <c r="E398" s="15"/>
      <c r="F398" s="15"/>
    </row>
    <row r="399" spans="4:6">
      <c r="D399" s="15"/>
      <c r="E399" s="15"/>
      <c r="F399" s="15"/>
    </row>
    <row r="400" spans="4:6">
      <c r="D400" s="15"/>
      <c r="E400" s="15"/>
      <c r="F400" s="15"/>
    </row>
    <row r="401" spans="4:6">
      <c r="D401" s="15"/>
      <c r="E401" s="15"/>
      <c r="F401" s="15"/>
    </row>
    <row r="402" spans="4:6">
      <c r="D402" s="15"/>
      <c r="E402" s="15"/>
      <c r="F402" s="15"/>
    </row>
    <row r="403" spans="4:6">
      <c r="D403" s="15"/>
      <c r="E403" s="15"/>
      <c r="F403" s="15"/>
    </row>
    <row r="404" spans="4:6">
      <c r="D404" s="15"/>
      <c r="E404" s="15"/>
      <c r="F404" s="15"/>
    </row>
    <row r="405" spans="4:6">
      <c r="D405" s="15"/>
      <c r="E405" s="15"/>
      <c r="F405" s="15"/>
    </row>
    <row r="406" spans="4:6">
      <c r="D406" s="15"/>
      <c r="E406" s="15"/>
      <c r="F406" s="15"/>
    </row>
    <row r="407" spans="4:6">
      <c r="D407" s="15"/>
      <c r="E407" s="15"/>
      <c r="F407" s="15"/>
    </row>
    <row r="408" spans="4:6">
      <c r="D408" s="15"/>
      <c r="E408" s="15"/>
      <c r="F408" s="15"/>
    </row>
    <row r="409" spans="4:6">
      <c r="D409" s="15"/>
      <c r="E409" s="15"/>
      <c r="F409" s="15"/>
    </row>
    <row r="410" spans="4:6">
      <c r="D410" s="15"/>
      <c r="E410" s="15"/>
      <c r="F410" s="15"/>
    </row>
    <row r="411" spans="4:6">
      <c r="D411" s="15"/>
      <c r="E411" s="15"/>
      <c r="F411" s="15"/>
    </row>
    <row r="412" spans="4:6">
      <c r="D412" s="15"/>
      <c r="E412" s="15"/>
      <c r="F412" s="15"/>
    </row>
    <row r="413" spans="4:6">
      <c r="D413" s="15"/>
      <c r="E413" s="15"/>
      <c r="F413" s="15"/>
    </row>
    <row r="414" spans="4:6">
      <c r="D414" s="15"/>
      <c r="E414" s="15"/>
      <c r="F414" s="15"/>
    </row>
    <row r="415" spans="4:6">
      <c r="D415" s="15"/>
      <c r="E415" s="15"/>
      <c r="F415" s="15"/>
    </row>
    <row r="416" spans="4:6">
      <c r="D416" s="15"/>
      <c r="E416" s="15"/>
      <c r="F416" s="15"/>
    </row>
    <row r="417" spans="4:6">
      <c r="D417" s="15"/>
      <c r="E417" s="15"/>
      <c r="F417" s="15"/>
    </row>
    <row r="418" spans="4:6">
      <c r="D418" s="15"/>
      <c r="E418" s="15"/>
      <c r="F418" s="15"/>
    </row>
    <row r="419" spans="4:6">
      <c r="D419" s="15"/>
      <c r="E419" s="15"/>
      <c r="F419" s="15"/>
    </row>
    <row r="420" spans="4:6">
      <c r="D420" s="15"/>
      <c r="E420" s="15"/>
      <c r="F420" s="15"/>
    </row>
    <row r="421" spans="4:6">
      <c r="D421" s="15"/>
      <c r="E421" s="15"/>
      <c r="F421" s="15"/>
    </row>
    <row r="422" spans="4:6">
      <c r="D422" s="15"/>
      <c r="E422" s="15"/>
      <c r="F422" s="15"/>
    </row>
    <row r="423" spans="4:6">
      <c r="D423" s="15"/>
      <c r="E423" s="15"/>
      <c r="F423" s="15"/>
    </row>
    <row r="424" spans="4:6">
      <c r="D424" s="15"/>
      <c r="E424" s="15"/>
      <c r="F424" s="15"/>
    </row>
    <row r="425" spans="4:6">
      <c r="D425" s="15"/>
      <c r="E425" s="15"/>
      <c r="F425" s="15"/>
    </row>
    <row r="426" spans="4:6">
      <c r="D426" s="15"/>
      <c r="E426" s="15"/>
      <c r="F426" s="15"/>
    </row>
    <row r="427" spans="4:6">
      <c r="D427" s="15"/>
      <c r="E427" s="15"/>
      <c r="F427" s="15"/>
    </row>
    <row r="428" spans="4:6">
      <c r="D428" s="15"/>
      <c r="E428" s="15"/>
      <c r="F428" s="15"/>
    </row>
    <row r="429" spans="4:6">
      <c r="D429" s="15"/>
      <c r="E429" s="15"/>
      <c r="F429" s="15"/>
    </row>
    <row r="430" spans="4:6">
      <c r="D430" s="15"/>
      <c r="E430" s="15"/>
      <c r="F430" s="15"/>
    </row>
    <row r="431" spans="4:6">
      <c r="D431" s="15"/>
      <c r="E431" s="15"/>
      <c r="F431" s="15"/>
    </row>
    <row r="432" spans="4:6">
      <c r="D432" s="15"/>
      <c r="E432" s="15"/>
      <c r="F432" s="15"/>
    </row>
    <row r="433" spans="4:6">
      <c r="D433" s="15"/>
      <c r="E433" s="15"/>
      <c r="F433" s="15"/>
    </row>
    <row r="434" spans="4:6">
      <c r="D434" s="15"/>
      <c r="E434" s="15"/>
      <c r="F434" s="15"/>
    </row>
    <row r="435" spans="4:6">
      <c r="D435" s="15"/>
      <c r="E435" s="15"/>
      <c r="F435" s="15"/>
    </row>
    <row r="436" spans="4:6">
      <c r="D436" s="15"/>
      <c r="E436" s="15"/>
      <c r="F436" s="15"/>
    </row>
    <row r="437" spans="4:6">
      <c r="D437" s="15"/>
      <c r="E437" s="15"/>
      <c r="F437" s="15"/>
    </row>
    <row r="438" spans="4:6">
      <c r="D438" s="15"/>
      <c r="E438" s="15"/>
      <c r="F438" s="15"/>
    </row>
    <row r="439" spans="4:6">
      <c r="D439" s="15"/>
      <c r="E439" s="15"/>
      <c r="F439" s="15"/>
    </row>
    <row r="440" spans="4:6">
      <c r="D440" s="15"/>
      <c r="E440" s="15"/>
      <c r="F440" s="15"/>
    </row>
    <row r="441" spans="4:6">
      <c r="D441" s="15"/>
      <c r="E441" s="15"/>
      <c r="F441" s="15"/>
    </row>
    <row r="442" spans="4:6">
      <c r="D442" s="15"/>
      <c r="E442" s="15"/>
      <c r="F442" s="15"/>
    </row>
    <row r="443" spans="4:6">
      <c r="D443" s="15"/>
      <c r="E443" s="15"/>
      <c r="F443" s="15"/>
    </row>
    <row r="444" spans="4:6">
      <c r="D444" s="15"/>
      <c r="E444" s="15"/>
      <c r="F444" s="15"/>
    </row>
    <row r="445" spans="4:6">
      <c r="D445" s="15"/>
      <c r="E445" s="15"/>
      <c r="F445" s="15"/>
    </row>
    <row r="446" spans="4:6">
      <c r="D446" s="15"/>
      <c r="E446" s="15"/>
      <c r="F446" s="15"/>
    </row>
    <row r="447" spans="4:6">
      <c r="D447" s="15"/>
      <c r="E447" s="15"/>
      <c r="F447" s="15"/>
    </row>
    <row r="448" spans="4:6">
      <c r="D448" s="15"/>
      <c r="E448" s="15"/>
      <c r="F448" s="15"/>
    </row>
    <row r="449" spans="4:6">
      <c r="D449" s="15"/>
      <c r="E449" s="15"/>
      <c r="F449" s="15"/>
    </row>
    <row r="450" spans="4:6">
      <c r="D450" s="15"/>
      <c r="E450" s="15"/>
      <c r="F450" s="15"/>
    </row>
    <row r="451" spans="4:6">
      <c r="D451" s="15"/>
      <c r="E451" s="15"/>
      <c r="F451" s="15"/>
    </row>
    <row r="452" spans="4:6">
      <c r="D452" s="15"/>
      <c r="E452" s="15"/>
      <c r="F452" s="15"/>
    </row>
    <row r="453" spans="4:6">
      <c r="D453" s="15"/>
      <c r="E453" s="15"/>
      <c r="F453" s="15"/>
    </row>
    <row r="454" spans="4:6">
      <c r="D454" s="15"/>
      <c r="E454" s="15"/>
      <c r="F454" s="15"/>
    </row>
    <row r="455" spans="4:6">
      <c r="D455" s="15"/>
      <c r="E455" s="15"/>
      <c r="F455" s="15"/>
    </row>
    <row r="456" spans="4:6">
      <c r="D456" s="15"/>
      <c r="E456" s="15"/>
      <c r="F456" s="15"/>
    </row>
    <row r="457" spans="4:6">
      <c r="D457" s="15"/>
      <c r="E457" s="15"/>
      <c r="F457" s="15"/>
    </row>
    <row r="458" spans="4:6">
      <c r="D458" s="15"/>
      <c r="E458" s="15"/>
      <c r="F458" s="15"/>
    </row>
    <row r="459" spans="4:6">
      <c r="D459" s="15"/>
      <c r="E459" s="15"/>
      <c r="F459" s="15"/>
    </row>
    <row r="460" spans="4:6">
      <c r="D460" s="15"/>
      <c r="E460" s="15"/>
      <c r="F460" s="15"/>
    </row>
    <row r="461" spans="4:6">
      <c r="D461" s="15"/>
      <c r="E461" s="15"/>
      <c r="F461" s="15"/>
    </row>
    <row r="462" spans="4:6">
      <c r="D462" s="15"/>
      <c r="E462" s="15"/>
      <c r="F462" s="15"/>
    </row>
    <row r="463" spans="4:6">
      <c r="D463" s="15"/>
      <c r="E463" s="15"/>
      <c r="F463" s="15"/>
    </row>
    <row r="464" spans="4:6">
      <c r="D464" s="15"/>
      <c r="E464" s="15"/>
      <c r="F464" s="15"/>
    </row>
    <row r="465" spans="4:6">
      <c r="D465" s="15"/>
      <c r="E465" s="15"/>
      <c r="F465" s="15"/>
    </row>
    <row r="466" spans="4:6">
      <c r="D466" s="15"/>
      <c r="E466" s="15"/>
      <c r="F466" s="15"/>
    </row>
    <row r="467" spans="4:6">
      <c r="D467" s="15"/>
      <c r="E467" s="15"/>
      <c r="F467" s="15"/>
    </row>
    <row r="468" spans="4:6">
      <c r="D468" s="15"/>
      <c r="E468" s="15"/>
      <c r="F468" s="15"/>
    </row>
    <row r="469" spans="4:6">
      <c r="D469" s="15"/>
      <c r="E469" s="15"/>
      <c r="F469" s="15"/>
    </row>
    <row r="470" spans="4:6">
      <c r="D470" s="15"/>
      <c r="E470" s="15"/>
      <c r="F470" s="15"/>
    </row>
    <row r="471" spans="4:6">
      <c r="D471" s="15"/>
      <c r="E471" s="15"/>
      <c r="F471" s="15"/>
    </row>
    <row r="472" spans="4:6">
      <c r="D472" s="15"/>
      <c r="E472" s="15"/>
      <c r="F472" s="15"/>
    </row>
    <row r="473" spans="4:6">
      <c r="D473" s="15"/>
      <c r="E473" s="15"/>
      <c r="F473" s="15"/>
    </row>
    <row r="474" spans="4:6">
      <c r="D474" s="15"/>
      <c r="E474" s="15"/>
      <c r="F474" s="15"/>
    </row>
    <row r="475" spans="4:6">
      <c r="D475" s="15"/>
      <c r="E475" s="15"/>
      <c r="F475" s="15"/>
    </row>
    <row r="476" spans="4:6">
      <c r="D476" s="15"/>
      <c r="E476" s="15"/>
      <c r="F476" s="15"/>
    </row>
    <row r="477" spans="4:6">
      <c r="D477" s="15"/>
      <c r="E477" s="15"/>
      <c r="F477" s="15"/>
    </row>
    <row r="478" spans="4:6">
      <c r="D478" s="15"/>
      <c r="E478" s="15"/>
      <c r="F478" s="15"/>
    </row>
    <row r="479" spans="4:6">
      <c r="D479" s="15"/>
      <c r="E479" s="15"/>
      <c r="F479" s="15"/>
    </row>
    <row r="480" spans="4:6">
      <c r="D480" s="15"/>
      <c r="E480" s="15"/>
      <c r="F480" s="15"/>
    </row>
    <row r="481" spans="4:6">
      <c r="D481" s="15"/>
      <c r="E481" s="15"/>
      <c r="F481" s="15"/>
    </row>
    <row r="482" spans="4:6">
      <c r="D482" s="15"/>
      <c r="E482" s="15"/>
      <c r="F482" s="15"/>
    </row>
    <row r="483" spans="4:6">
      <c r="D483" s="15"/>
      <c r="E483" s="15"/>
      <c r="F483" s="15"/>
    </row>
    <row r="484" spans="4:6">
      <c r="D484" s="15"/>
      <c r="E484" s="15"/>
      <c r="F484" s="15"/>
    </row>
    <row r="485" spans="4:6">
      <c r="D485" s="15"/>
      <c r="E485" s="15"/>
      <c r="F485" s="15"/>
    </row>
    <row r="486" spans="4:6">
      <c r="D486" s="15"/>
      <c r="E486" s="15"/>
      <c r="F486" s="15"/>
    </row>
    <row r="487" spans="4:6">
      <c r="D487" s="15"/>
      <c r="E487" s="15"/>
      <c r="F487" s="15"/>
    </row>
    <row r="488" spans="4:6">
      <c r="D488" s="15"/>
      <c r="E488" s="15"/>
      <c r="F488" s="15"/>
    </row>
    <row r="489" spans="4:6">
      <c r="D489" s="15"/>
      <c r="E489" s="15"/>
      <c r="F489" s="15"/>
    </row>
    <row r="490" spans="4:6">
      <c r="D490" s="15"/>
      <c r="E490" s="15"/>
      <c r="F490" s="15"/>
    </row>
    <row r="491" spans="4:6">
      <c r="D491" s="15"/>
      <c r="E491" s="15"/>
      <c r="F491" s="15"/>
    </row>
    <row r="492" spans="4:6">
      <c r="D492" s="15"/>
      <c r="E492" s="15"/>
      <c r="F492" s="15"/>
    </row>
    <row r="493" spans="4:6">
      <c r="D493" s="15"/>
      <c r="E493" s="15"/>
      <c r="F493" s="15"/>
    </row>
    <row r="494" spans="4:6">
      <c r="D494" s="15"/>
      <c r="E494" s="15"/>
      <c r="F494" s="15"/>
    </row>
    <row r="495" spans="4:6">
      <c r="D495" s="15"/>
      <c r="E495" s="15"/>
      <c r="F495" s="15"/>
    </row>
    <row r="496" spans="4:6">
      <c r="D496" s="15"/>
      <c r="E496" s="15"/>
      <c r="F496" s="15"/>
    </row>
    <row r="497" spans="4:6">
      <c r="D497" s="15"/>
      <c r="E497" s="15"/>
      <c r="F497" s="15"/>
    </row>
    <row r="498" spans="4:6">
      <c r="D498" s="15"/>
      <c r="E498" s="15"/>
      <c r="F498" s="15"/>
    </row>
    <row r="499" spans="4:6">
      <c r="D499" s="15"/>
      <c r="E499" s="15"/>
      <c r="F499" s="15"/>
    </row>
    <row r="500" spans="4:6">
      <c r="D500" s="15"/>
      <c r="E500" s="15"/>
      <c r="F500" s="15"/>
    </row>
    <row r="501" spans="4:6">
      <c r="D501" s="15"/>
      <c r="E501" s="15"/>
      <c r="F501" s="15"/>
    </row>
    <row r="502" spans="4:6">
      <c r="D502" s="15"/>
      <c r="E502" s="15"/>
      <c r="F502" s="15"/>
    </row>
    <row r="503" spans="4:6">
      <c r="D503" s="15"/>
      <c r="E503" s="15"/>
      <c r="F503" s="15"/>
    </row>
    <row r="504" spans="4:6">
      <c r="D504" s="15"/>
      <c r="E504" s="15"/>
      <c r="F504" s="15"/>
    </row>
    <row r="505" spans="4:6">
      <c r="D505" s="15"/>
      <c r="E505" s="15"/>
      <c r="F505" s="15"/>
    </row>
    <row r="506" spans="4:6">
      <c r="D506" s="15"/>
      <c r="E506" s="15"/>
      <c r="F506" s="15"/>
    </row>
    <row r="507" spans="4:6">
      <c r="D507" s="15"/>
      <c r="E507" s="15"/>
      <c r="F507" s="15"/>
    </row>
  </sheetData>
  <mergeCells count="1">
    <mergeCell ref="A1:F1"/>
  </mergeCells>
  <pageMargins left="0.9055118110236221" right="0.31496062992125984" top="0.515625" bottom="0.35433070866141736" header="0.31496062992125984" footer="0.31496062992125984"/>
  <pageSetup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3"/>
  <sheetViews>
    <sheetView view="pageLayout" zoomScale="130" zoomScaleNormal="100" zoomScalePageLayoutView="130" workbookViewId="0">
      <selection activeCell="D11" sqref="D11"/>
    </sheetView>
  </sheetViews>
  <sheetFormatPr defaultRowHeight="12"/>
  <cols>
    <col min="1" max="1" width="4" style="9" bestFit="1" customWidth="1"/>
    <col min="2" max="2" width="47.42578125" style="10" bestFit="1" customWidth="1"/>
    <col min="3" max="3" width="7.28515625" style="14" customWidth="1"/>
    <col min="4" max="4" width="6.42578125" style="9" bestFit="1" customWidth="1"/>
    <col min="5" max="5" width="12.85546875" style="16" customWidth="1"/>
    <col min="6" max="6" width="13.85546875" style="16" customWidth="1"/>
    <col min="7" max="16384" width="9.140625" style="9"/>
  </cols>
  <sheetData>
    <row r="1" spans="1:8">
      <c r="A1" s="519" t="s">
        <v>237</v>
      </c>
      <c r="B1" s="520"/>
      <c r="C1" s="520"/>
      <c r="D1" s="520"/>
      <c r="E1" s="520"/>
      <c r="F1" s="521"/>
    </row>
    <row r="2" spans="1:8" ht="24">
      <c r="A2" s="72" t="s">
        <v>1</v>
      </c>
      <c r="B2" s="7" t="s">
        <v>2</v>
      </c>
      <c r="C2" s="7" t="s">
        <v>4</v>
      </c>
      <c r="D2" s="29" t="s">
        <v>11</v>
      </c>
      <c r="E2" s="8" t="s">
        <v>3</v>
      </c>
      <c r="F2" s="8" t="s">
        <v>5</v>
      </c>
    </row>
    <row r="3" spans="1:8" ht="15.75" customHeight="1">
      <c r="B3" s="9"/>
      <c r="C3" s="9"/>
    </row>
    <row r="4" spans="1:8" ht="135" customHeight="1">
      <c r="A4" s="47" t="s">
        <v>17</v>
      </c>
      <c r="B4" s="51" t="s">
        <v>850</v>
      </c>
      <c r="D4" s="18"/>
      <c r="H4" s="10"/>
    </row>
    <row r="5" spans="1:8" ht="14.45" customHeight="1">
      <c r="A5" s="17"/>
      <c r="B5" s="45" t="s">
        <v>489</v>
      </c>
      <c r="C5" s="14" t="s">
        <v>7</v>
      </c>
      <c r="D5" s="18">
        <v>3</v>
      </c>
      <c r="F5" s="16">
        <f>D5*E5</f>
        <v>0</v>
      </c>
    </row>
    <row r="6" spans="1:8" ht="14.45" customHeight="1">
      <c r="A6" s="17"/>
      <c r="B6" s="45" t="s">
        <v>490</v>
      </c>
      <c r="C6" s="14" t="s">
        <v>7</v>
      </c>
      <c r="D6" s="18">
        <v>1</v>
      </c>
      <c r="F6" s="16">
        <f>D6*E6</f>
        <v>0</v>
      </c>
    </row>
    <row r="7" spans="1:8" ht="14.45" customHeight="1">
      <c r="A7" s="17"/>
      <c r="B7" s="45" t="s">
        <v>491</v>
      </c>
      <c r="C7" s="14" t="s">
        <v>7</v>
      </c>
      <c r="D7" s="18">
        <v>1</v>
      </c>
      <c r="F7" s="16">
        <f>D7*E7</f>
        <v>0</v>
      </c>
    </row>
    <row r="8" spans="1:8" ht="14.45" customHeight="1">
      <c r="A8" s="17"/>
      <c r="B8" s="45" t="s">
        <v>492</v>
      </c>
      <c r="C8" s="14" t="s">
        <v>7</v>
      </c>
      <c r="D8" s="18">
        <v>1</v>
      </c>
      <c r="F8" s="16">
        <f>D8*E8</f>
        <v>0</v>
      </c>
    </row>
    <row r="9" spans="1:8" ht="14.45" customHeight="1">
      <c r="A9" s="17"/>
      <c r="B9" s="45" t="s">
        <v>493</v>
      </c>
      <c r="C9" s="14" t="s">
        <v>7</v>
      </c>
      <c r="D9" s="18">
        <v>2</v>
      </c>
      <c r="F9" s="16">
        <f>D9*E9</f>
        <v>0</v>
      </c>
    </row>
    <row r="10" spans="1:8">
      <c r="A10" s="17"/>
      <c r="B10" s="45"/>
      <c r="D10" s="18"/>
    </row>
    <row r="11" spans="1:8" ht="137.25" customHeight="1">
      <c r="A11" s="47" t="s">
        <v>18</v>
      </c>
      <c r="B11" s="11" t="s">
        <v>851</v>
      </c>
      <c r="D11" s="18"/>
    </row>
    <row r="12" spans="1:8" ht="13.15" customHeight="1">
      <c r="A12" s="17"/>
      <c r="B12" s="9" t="s">
        <v>484</v>
      </c>
      <c r="C12" s="14" t="s">
        <v>7</v>
      </c>
      <c r="D12" s="9">
        <v>10</v>
      </c>
      <c r="F12" s="16">
        <f t="shared" ref="F12:F17" si="0">D12*E12</f>
        <v>0</v>
      </c>
    </row>
    <row r="13" spans="1:8" ht="13.15" customHeight="1">
      <c r="A13" s="17"/>
      <c r="B13" s="9" t="s">
        <v>485</v>
      </c>
      <c r="C13" s="14" t="s">
        <v>7</v>
      </c>
      <c r="D13" s="9">
        <v>10</v>
      </c>
      <c r="F13" s="16">
        <f t="shared" si="0"/>
        <v>0</v>
      </c>
    </row>
    <row r="14" spans="1:8" ht="13.15" customHeight="1">
      <c r="A14" s="17"/>
      <c r="B14" s="9" t="s">
        <v>486</v>
      </c>
      <c r="C14" s="14" t="s">
        <v>7</v>
      </c>
      <c r="D14" s="9">
        <v>10</v>
      </c>
      <c r="F14" s="16">
        <f t="shared" si="0"/>
        <v>0</v>
      </c>
    </row>
    <row r="15" spans="1:8" ht="13.15" customHeight="1">
      <c r="A15" s="17"/>
      <c r="B15" s="9" t="s">
        <v>488</v>
      </c>
      <c r="C15" s="14" t="s">
        <v>7</v>
      </c>
      <c r="D15" s="9">
        <v>3</v>
      </c>
      <c r="F15" s="16">
        <f t="shared" si="0"/>
        <v>0</v>
      </c>
    </row>
    <row r="16" spans="1:8" ht="13.15" customHeight="1">
      <c r="A16" s="17"/>
      <c r="B16" s="9" t="s">
        <v>494</v>
      </c>
      <c r="C16" s="14" t="s">
        <v>7</v>
      </c>
      <c r="D16" s="9">
        <v>1</v>
      </c>
      <c r="F16" s="16">
        <f t="shared" si="0"/>
        <v>0</v>
      </c>
    </row>
    <row r="17" spans="1:8" ht="13.15" customHeight="1">
      <c r="A17" s="17"/>
      <c r="B17" s="9" t="s">
        <v>495</v>
      </c>
      <c r="C17" s="14" t="s">
        <v>7</v>
      </c>
      <c r="D17" s="9">
        <v>3</v>
      </c>
      <c r="F17" s="16">
        <f t="shared" si="0"/>
        <v>0</v>
      </c>
    </row>
    <row r="18" spans="1:8" ht="13.15" customHeight="1">
      <c r="A18" s="17"/>
      <c r="B18" s="9" t="s">
        <v>496</v>
      </c>
      <c r="C18" s="14" t="s">
        <v>7</v>
      </c>
      <c r="D18" s="9">
        <v>1</v>
      </c>
      <c r="F18" s="16">
        <f>D18*E18</f>
        <v>0</v>
      </c>
    </row>
    <row r="19" spans="1:8">
      <c r="D19" s="15"/>
    </row>
    <row r="20" spans="1:8" ht="98.25" customHeight="1">
      <c r="A20" s="47" t="s">
        <v>21</v>
      </c>
      <c r="B20" s="25" t="s">
        <v>295</v>
      </c>
      <c r="C20"/>
      <c r="D20" s="18"/>
      <c r="E20"/>
      <c r="F20"/>
      <c r="G20"/>
      <c r="H20" s="10"/>
    </row>
    <row r="21" spans="1:8" ht="15">
      <c r="A21" s="17"/>
      <c r="B21" s="45" t="s">
        <v>487</v>
      </c>
      <c r="C21" s="14" t="s">
        <v>7</v>
      </c>
      <c r="D21" s="9">
        <v>27</v>
      </c>
      <c r="F21" s="16">
        <f>D21*E21</f>
        <v>0</v>
      </c>
      <c r="G21"/>
      <c r="H21"/>
    </row>
    <row r="22" spans="1:8" ht="15">
      <c r="A22" s="17"/>
      <c r="B22" s="45" t="s">
        <v>498</v>
      </c>
      <c r="C22" s="14" t="s">
        <v>7</v>
      </c>
      <c r="D22" s="9">
        <v>8</v>
      </c>
      <c r="F22" s="16">
        <f>D22*E22</f>
        <v>0</v>
      </c>
      <c r="G22"/>
      <c r="H22"/>
    </row>
    <row r="23" spans="1:8" ht="15">
      <c r="A23" s="17"/>
      <c r="B23" s="45" t="s">
        <v>497</v>
      </c>
      <c r="C23" s="14" t="s">
        <v>7</v>
      </c>
      <c r="D23" s="9">
        <v>12</v>
      </c>
      <c r="F23" s="16">
        <f>D23*E23</f>
        <v>0</v>
      </c>
      <c r="G23"/>
      <c r="H23"/>
    </row>
    <row r="24" spans="1:8" ht="15">
      <c r="A24" s="17"/>
      <c r="B24" s="45" t="s">
        <v>499</v>
      </c>
      <c r="C24" s="14" t="s">
        <v>7</v>
      </c>
      <c r="D24" s="9">
        <v>3</v>
      </c>
      <c r="F24" s="16">
        <f>D24*E24</f>
        <v>0</v>
      </c>
      <c r="G24"/>
      <c r="H24"/>
    </row>
    <row r="25" spans="1:8" ht="15">
      <c r="A25" s="17"/>
      <c r="B25" s="45" t="s">
        <v>500</v>
      </c>
      <c r="C25" s="14" t="s">
        <v>7</v>
      </c>
      <c r="D25" s="9">
        <v>3</v>
      </c>
      <c r="F25" s="16">
        <f>D25*E25</f>
        <v>0</v>
      </c>
      <c r="G25"/>
      <c r="H25"/>
    </row>
    <row r="26" spans="1:8" ht="12.75" thickBot="1">
      <c r="A26" s="17"/>
      <c r="B26" s="9"/>
      <c r="C26" s="9"/>
      <c r="D26" s="18"/>
    </row>
    <row r="27" spans="1:8" ht="13.5" thickTop="1" thickBot="1">
      <c r="A27" s="19"/>
      <c r="B27" s="63" t="s">
        <v>236</v>
      </c>
      <c r="C27" s="20"/>
      <c r="D27" s="21"/>
      <c r="E27" s="22"/>
      <c r="F27" s="22">
        <f>SUM(F5:F25)</f>
        <v>0</v>
      </c>
    </row>
    <row r="28" spans="1:8" ht="12.75" thickTop="1">
      <c r="A28" s="42"/>
      <c r="B28" s="45"/>
      <c r="C28" s="46"/>
      <c r="D28" s="18"/>
    </row>
    <row r="29" spans="1:8">
      <c r="D29" s="15"/>
    </row>
    <row r="30" spans="1:8">
      <c r="D30" s="15"/>
    </row>
    <row r="31" spans="1:8" ht="15">
      <c r="A31" s="47"/>
      <c r="B31" s="25"/>
      <c r="C31"/>
      <c r="D31" s="18"/>
      <c r="E31"/>
      <c r="F31"/>
      <c r="G31"/>
      <c r="H31" s="10"/>
    </row>
    <row r="32" spans="1:8" ht="15">
      <c r="A32" s="17"/>
      <c r="B32" s="45"/>
      <c r="D32" s="18"/>
      <c r="G32"/>
      <c r="H32"/>
    </row>
    <row r="33" spans="1:8" ht="15">
      <c r="A33" s="17"/>
      <c r="B33" s="45"/>
      <c r="D33" s="18"/>
      <c r="G33"/>
      <c r="H33"/>
    </row>
    <row r="34" spans="1:8" ht="15">
      <c r="A34" s="17"/>
      <c r="B34" s="45"/>
      <c r="C34"/>
      <c r="D34" s="18"/>
      <c r="E34"/>
      <c r="F34"/>
      <c r="G34"/>
      <c r="H34"/>
    </row>
    <row r="35" spans="1:8" ht="15">
      <c r="A35" s="47"/>
      <c r="C35"/>
      <c r="D35" s="18"/>
      <c r="E35"/>
      <c r="F35"/>
      <c r="G35"/>
      <c r="H35"/>
    </row>
    <row r="36" spans="1:8">
      <c r="A36" s="17"/>
      <c r="B36" s="9"/>
    </row>
    <row r="37" spans="1:8">
      <c r="A37" s="17"/>
      <c r="B37" s="9"/>
    </row>
    <row r="38" spans="1:8">
      <c r="A38" s="17"/>
      <c r="B38" s="9"/>
    </row>
    <row r="39" spans="1:8" ht="15">
      <c r="A39" s="17"/>
      <c r="B39" s="9"/>
      <c r="C39"/>
      <c r="D39" s="18"/>
      <c r="E39"/>
      <c r="F39"/>
    </row>
    <row r="40" spans="1:8">
      <c r="D40" s="15"/>
    </row>
    <row r="41" spans="1:8">
      <c r="D41" s="15"/>
    </row>
    <row r="42" spans="1:8">
      <c r="D42" s="15"/>
    </row>
    <row r="43" spans="1:8">
      <c r="D43" s="15"/>
    </row>
    <row r="44" spans="1:8">
      <c r="D44" s="15"/>
    </row>
    <row r="45" spans="1:8">
      <c r="D45" s="15"/>
    </row>
    <row r="46" spans="1:8">
      <c r="D46" s="15"/>
    </row>
    <row r="47" spans="1:8">
      <c r="D47" s="15"/>
    </row>
    <row r="48" spans="1:8">
      <c r="D48" s="15"/>
    </row>
    <row r="49" spans="4:4">
      <c r="D49" s="15"/>
    </row>
    <row r="50" spans="4:4">
      <c r="D50" s="15"/>
    </row>
    <row r="51" spans="4:4">
      <c r="D51" s="15"/>
    </row>
    <row r="52" spans="4:4">
      <c r="D52" s="15"/>
    </row>
    <row r="53" spans="4:4">
      <c r="D53" s="15"/>
    </row>
    <row r="54" spans="4:4">
      <c r="D54" s="15"/>
    </row>
    <row r="55" spans="4:4">
      <c r="D55" s="15"/>
    </row>
    <row r="56" spans="4:4">
      <c r="D56" s="15"/>
    </row>
    <row r="57" spans="4:4">
      <c r="D57" s="15"/>
    </row>
    <row r="58" spans="4:4">
      <c r="D58" s="15"/>
    </row>
    <row r="59" spans="4:4">
      <c r="D59" s="15"/>
    </row>
    <row r="60" spans="4:4">
      <c r="D60" s="15"/>
    </row>
    <row r="61" spans="4:4">
      <c r="D61" s="15"/>
    </row>
    <row r="62" spans="4:4">
      <c r="D62" s="15"/>
    </row>
    <row r="63" spans="4:4">
      <c r="D63" s="15"/>
    </row>
    <row r="64" spans="4:4">
      <c r="D64" s="15"/>
    </row>
    <row r="65" spans="4:4">
      <c r="D65" s="15"/>
    </row>
    <row r="66" spans="4:4">
      <c r="D66" s="15"/>
    </row>
    <row r="67" spans="4:4">
      <c r="D67" s="15"/>
    </row>
    <row r="68" spans="4:4">
      <c r="D68" s="15"/>
    </row>
    <row r="69" spans="4:4">
      <c r="D69" s="15"/>
    </row>
    <row r="70" spans="4:4">
      <c r="D70" s="15"/>
    </row>
    <row r="71" spans="4:4">
      <c r="D71" s="15"/>
    </row>
    <row r="72" spans="4:4">
      <c r="D72" s="15"/>
    </row>
    <row r="73" spans="4:4">
      <c r="D73" s="15"/>
    </row>
    <row r="74" spans="4:4">
      <c r="D74" s="15"/>
    </row>
    <row r="75" spans="4:4">
      <c r="D75" s="15"/>
    </row>
    <row r="76" spans="4:4">
      <c r="D76" s="15"/>
    </row>
    <row r="77" spans="4:4">
      <c r="D77" s="15"/>
    </row>
    <row r="78" spans="4:4">
      <c r="D78" s="15"/>
    </row>
    <row r="79" spans="4:4">
      <c r="D79" s="15"/>
    </row>
    <row r="80" spans="4:4">
      <c r="D80" s="15"/>
    </row>
    <row r="81" spans="4:4">
      <c r="D81" s="15"/>
    </row>
    <row r="82" spans="4:4">
      <c r="D82" s="15"/>
    </row>
    <row r="83" spans="4:4">
      <c r="D83" s="15"/>
    </row>
    <row r="84" spans="4:4">
      <c r="D84" s="15"/>
    </row>
    <row r="85" spans="4:4">
      <c r="D85" s="15"/>
    </row>
    <row r="86" spans="4:4">
      <c r="D86" s="15"/>
    </row>
    <row r="87" spans="4:4">
      <c r="D87" s="15"/>
    </row>
    <row r="88" spans="4:4">
      <c r="D88" s="15"/>
    </row>
    <row r="89" spans="4:4">
      <c r="D89" s="15"/>
    </row>
    <row r="90" spans="4:4">
      <c r="D90" s="15"/>
    </row>
    <row r="91" spans="4:4">
      <c r="D91" s="15"/>
    </row>
    <row r="92" spans="4:4">
      <c r="D92" s="15"/>
    </row>
    <row r="93" spans="4:4">
      <c r="D93" s="15"/>
    </row>
    <row r="94" spans="4:4">
      <c r="D94" s="15"/>
    </row>
    <row r="95" spans="4:4">
      <c r="D95" s="15"/>
    </row>
    <row r="96" spans="4:4">
      <c r="D96" s="15"/>
    </row>
    <row r="97" spans="4:4">
      <c r="D97" s="15"/>
    </row>
    <row r="98" spans="4:4">
      <c r="D98" s="15"/>
    </row>
    <row r="99" spans="4:4">
      <c r="D99" s="15"/>
    </row>
    <row r="100" spans="4:4">
      <c r="D100" s="15"/>
    </row>
    <row r="101" spans="4:4">
      <c r="D101" s="15"/>
    </row>
    <row r="102" spans="4:4">
      <c r="D102" s="15"/>
    </row>
    <row r="103" spans="4:4">
      <c r="D103" s="15"/>
    </row>
    <row r="104" spans="4:4">
      <c r="D104" s="15"/>
    </row>
    <row r="105" spans="4:4">
      <c r="D105" s="15"/>
    </row>
    <row r="106" spans="4:4">
      <c r="D106" s="15"/>
    </row>
    <row r="107" spans="4:4">
      <c r="D107" s="15"/>
    </row>
    <row r="108" spans="4:4">
      <c r="D108" s="15"/>
    </row>
    <row r="109" spans="4:4">
      <c r="D109" s="15"/>
    </row>
    <row r="110" spans="4:4">
      <c r="D110" s="15"/>
    </row>
    <row r="111" spans="4:4">
      <c r="D111" s="15"/>
    </row>
    <row r="112" spans="4:4">
      <c r="D112" s="15"/>
    </row>
    <row r="113" spans="4:4">
      <c r="D113" s="15"/>
    </row>
    <row r="114" spans="4:4">
      <c r="D114" s="15"/>
    </row>
    <row r="115" spans="4:4">
      <c r="D115" s="15"/>
    </row>
    <row r="116" spans="4:4">
      <c r="D116" s="15"/>
    </row>
    <row r="117" spans="4:4">
      <c r="D117" s="15"/>
    </row>
    <row r="118" spans="4:4">
      <c r="D118" s="15"/>
    </row>
    <row r="119" spans="4:4">
      <c r="D119" s="15"/>
    </row>
    <row r="120" spans="4:4">
      <c r="D120" s="15"/>
    </row>
    <row r="121" spans="4:4">
      <c r="D121" s="15"/>
    </row>
    <row r="122" spans="4:4">
      <c r="D122" s="15"/>
    </row>
    <row r="123" spans="4:4">
      <c r="D123" s="15"/>
    </row>
    <row r="124" spans="4:4">
      <c r="D124" s="15"/>
    </row>
    <row r="125" spans="4:4">
      <c r="D125" s="15"/>
    </row>
    <row r="126" spans="4:4">
      <c r="D126" s="15"/>
    </row>
    <row r="127" spans="4:4">
      <c r="D127" s="15"/>
    </row>
    <row r="128" spans="4:4">
      <c r="D128" s="15"/>
    </row>
    <row r="129" spans="4:4">
      <c r="D129" s="15"/>
    </row>
    <row r="130" spans="4:4">
      <c r="D130" s="15"/>
    </row>
    <row r="131" spans="4:4">
      <c r="D131" s="15"/>
    </row>
    <row r="132" spans="4:4">
      <c r="D132" s="15"/>
    </row>
    <row r="133" spans="4:4">
      <c r="D133" s="15"/>
    </row>
    <row r="134" spans="4:4">
      <c r="D134" s="15"/>
    </row>
    <row r="135" spans="4:4">
      <c r="D135" s="15"/>
    </row>
    <row r="136" spans="4:4">
      <c r="D136" s="15"/>
    </row>
    <row r="137" spans="4:4">
      <c r="D137" s="15"/>
    </row>
    <row r="138" spans="4:4">
      <c r="D138" s="15"/>
    </row>
    <row r="139" spans="4:4">
      <c r="D139" s="15"/>
    </row>
    <row r="140" spans="4:4">
      <c r="D140" s="15"/>
    </row>
    <row r="141" spans="4:4">
      <c r="D141" s="15"/>
    </row>
    <row r="142" spans="4:4">
      <c r="D142" s="15"/>
    </row>
    <row r="143" spans="4:4">
      <c r="D143" s="15"/>
    </row>
    <row r="144" spans="4:4">
      <c r="D144" s="15"/>
    </row>
    <row r="145" spans="4:4">
      <c r="D145" s="15"/>
    </row>
    <row r="146" spans="4:4">
      <c r="D146" s="15"/>
    </row>
    <row r="147" spans="4:4">
      <c r="D147" s="15"/>
    </row>
    <row r="148" spans="4:4">
      <c r="D148" s="15"/>
    </row>
    <row r="149" spans="4:4">
      <c r="D149" s="15"/>
    </row>
    <row r="150" spans="4:4">
      <c r="D150" s="15"/>
    </row>
    <row r="151" spans="4:4">
      <c r="D151" s="15"/>
    </row>
    <row r="152" spans="4:4">
      <c r="D152" s="15"/>
    </row>
    <row r="153" spans="4:4">
      <c r="D153" s="15"/>
    </row>
    <row r="154" spans="4:4">
      <c r="D154" s="15"/>
    </row>
    <row r="155" spans="4:4">
      <c r="D155" s="15"/>
    </row>
    <row r="156" spans="4:4">
      <c r="D156" s="15"/>
    </row>
    <row r="157" spans="4:4">
      <c r="D157" s="15"/>
    </row>
    <row r="158" spans="4:4">
      <c r="D158" s="15"/>
    </row>
    <row r="159" spans="4:4">
      <c r="D159" s="15"/>
    </row>
    <row r="160" spans="4:4">
      <c r="D160" s="15"/>
    </row>
    <row r="161" spans="4:4">
      <c r="D161" s="15"/>
    </row>
    <row r="162" spans="4:4">
      <c r="D162" s="15"/>
    </row>
    <row r="163" spans="4:4">
      <c r="D163" s="15"/>
    </row>
    <row r="164" spans="4:4">
      <c r="D164" s="15"/>
    </row>
    <row r="165" spans="4:4">
      <c r="D165" s="15"/>
    </row>
    <row r="166" spans="4:4">
      <c r="D166" s="15"/>
    </row>
    <row r="167" spans="4:4">
      <c r="D167" s="15"/>
    </row>
    <row r="168" spans="4:4">
      <c r="D168" s="15"/>
    </row>
    <row r="169" spans="4:4">
      <c r="D169" s="15"/>
    </row>
    <row r="170" spans="4:4">
      <c r="D170" s="15"/>
    </row>
    <row r="171" spans="4:4">
      <c r="D171" s="15"/>
    </row>
    <row r="172" spans="4:4">
      <c r="D172" s="15"/>
    </row>
    <row r="173" spans="4:4">
      <c r="D173" s="15"/>
    </row>
    <row r="174" spans="4:4">
      <c r="D174" s="15"/>
    </row>
    <row r="175" spans="4:4">
      <c r="D175" s="15"/>
    </row>
    <row r="176" spans="4:4">
      <c r="D176" s="15"/>
    </row>
    <row r="177" spans="4:4">
      <c r="D177" s="15"/>
    </row>
    <row r="178" spans="4:4">
      <c r="D178" s="15"/>
    </row>
    <row r="179" spans="4:4">
      <c r="D179" s="15"/>
    </row>
    <row r="180" spans="4:4">
      <c r="D180" s="15"/>
    </row>
    <row r="181" spans="4:4">
      <c r="D181" s="15"/>
    </row>
    <row r="182" spans="4:4">
      <c r="D182" s="15"/>
    </row>
    <row r="183" spans="4:4">
      <c r="D183" s="15"/>
    </row>
    <row r="184" spans="4:4">
      <c r="D184" s="15"/>
    </row>
    <row r="185" spans="4:4">
      <c r="D185" s="15"/>
    </row>
    <row r="186" spans="4:4">
      <c r="D186" s="15"/>
    </row>
    <row r="187" spans="4:4">
      <c r="D187" s="15"/>
    </row>
    <row r="188" spans="4:4">
      <c r="D188" s="15"/>
    </row>
    <row r="189" spans="4:4">
      <c r="D189" s="15"/>
    </row>
    <row r="190" spans="4:4">
      <c r="D190" s="15"/>
    </row>
    <row r="191" spans="4:4">
      <c r="D191" s="15"/>
    </row>
    <row r="192" spans="4:4">
      <c r="D192" s="15"/>
    </row>
    <row r="193" spans="4:4">
      <c r="D193" s="15"/>
    </row>
    <row r="194" spans="4:4">
      <c r="D194" s="15"/>
    </row>
    <row r="195" spans="4:4">
      <c r="D195" s="15"/>
    </row>
    <row r="196" spans="4:4">
      <c r="D196" s="15"/>
    </row>
    <row r="197" spans="4:4">
      <c r="D197" s="15"/>
    </row>
    <row r="198" spans="4:4">
      <c r="D198" s="15"/>
    </row>
    <row r="199" spans="4:4">
      <c r="D199" s="15"/>
    </row>
    <row r="200" spans="4:4">
      <c r="D200" s="15"/>
    </row>
    <row r="201" spans="4:4">
      <c r="D201" s="15"/>
    </row>
    <row r="202" spans="4:4">
      <c r="D202" s="15"/>
    </row>
    <row r="203" spans="4:4">
      <c r="D203" s="15"/>
    </row>
    <row r="204" spans="4:4">
      <c r="D204" s="15"/>
    </row>
    <row r="205" spans="4:4">
      <c r="D205" s="15"/>
    </row>
    <row r="206" spans="4:4">
      <c r="D206" s="15"/>
    </row>
    <row r="207" spans="4:4">
      <c r="D207" s="15"/>
    </row>
    <row r="208" spans="4:4">
      <c r="D208" s="15"/>
    </row>
    <row r="209" spans="4:4">
      <c r="D209" s="15"/>
    </row>
    <row r="210" spans="4:4">
      <c r="D210" s="15"/>
    </row>
    <row r="211" spans="4:4">
      <c r="D211" s="15"/>
    </row>
    <row r="212" spans="4:4">
      <c r="D212" s="15"/>
    </row>
    <row r="213" spans="4:4">
      <c r="D213" s="15"/>
    </row>
    <row r="214" spans="4:4">
      <c r="D214" s="15"/>
    </row>
    <row r="215" spans="4:4">
      <c r="D215" s="15"/>
    </row>
    <row r="216" spans="4:4">
      <c r="D216" s="15"/>
    </row>
    <row r="217" spans="4:4">
      <c r="D217" s="15"/>
    </row>
    <row r="218" spans="4:4">
      <c r="D218" s="15"/>
    </row>
    <row r="219" spans="4:4">
      <c r="D219" s="15"/>
    </row>
    <row r="220" spans="4:4">
      <c r="D220" s="15"/>
    </row>
    <row r="221" spans="4:4">
      <c r="D221" s="15"/>
    </row>
    <row r="222" spans="4:4">
      <c r="D222" s="15"/>
    </row>
    <row r="223" spans="4:4">
      <c r="D223" s="15"/>
    </row>
    <row r="224" spans="4:4">
      <c r="D224" s="15"/>
    </row>
    <row r="225" spans="4:4">
      <c r="D225" s="15"/>
    </row>
    <row r="226" spans="4:4">
      <c r="D226" s="15"/>
    </row>
    <row r="227" spans="4:4">
      <c r="D227" s="15"/>
    </row>
    <row r="228" spans="4:4">
      <c r="D228" s="15"/>
    </row>
    <row r="229" spans="4:4">
      <c r="D229" s="15"/>
    </row>
    <row r="230" spans="4:4">
      <c r="D230" s="15"/>
    </row>
    <row r="231" spans="4:4">
      <c r="D231" s="15"/>
    </row>
    <row r="232" spans="4:4">
      <c r="D232" s="15"/>
    </row>
    <row r="233" spans="4:4">
      <c r="D233" s="15"/>
    </row>
    <row r="234" spans="4:4">
      <c r="D234" s="15"/>
    </row>
    <row r="235" spans="4:4">
      <c r="D235" s="15"/>
    </row>
    <row r="236" spans="4:4">
      <c r="D236" s="15"/>
    </row>
    <row r="237" spans="4:4">
      <c r="D237" s="15"/>
    </row>
    <row r="238" spans="4:4">
      <c r="D238" s="15"/>
    </row>
    <row r="239" spans="4:4">
      <c r="D239" s="15"/>
    </row>
    <row r="240" spans="4:4">
      <c r="D240" s="15"/>
    </row>
    <row r="241" spans="4:4">
      <c r="D241" s="15"/>
    </row>
    <row r="242" spans="4:4">
      <c r="D242" s="15"/>
    </row>
    <row r="243" spans="4:4">
      <c r="D243" s="15"/>
    </row>
    <row r="244" spans="4:4">
      <c r="D244" s="15"/>
    </row>
    <row r="245" spans="4:4">
      <c r="D245" s="15"/>
    </row>
    <row r="246" spans="4:4">
      <c r="D246" s="15"/>
    </row>
    <row r="247" spans="4:4">
      <c r="D247" s="15"/>
    </row>
    <row r="248" spans="4:4">
      <c r="D248" s="15"/>
    </row>
    <row r="249" spans="4:4">
      <c r="D249" s="15"/>
    </row>
    <row r="250" spans="4:4">
      <c r="D250" s="15"/>
    </row>
    <row r="251" spans="4:4">
      <c r="D251" s="15"/>
    </row>
    <row r="252" spans="4:4">
      <c r="D252" s="15"/>
    </row>
    <row r="253" spans="4:4">
      <c r="D253" s="15"/>
    </row>
    <row r="254" spans="4:4">
      <c r="D254" s="15"/>
    </row>
    <row r="255" spans="4:4">
      <c r="D255" s="15"/>
    </row>
    <row r="256" spans="4:4">
      <c r="D256" s="15"/>
    </row>
    <row r="257" spans="4:4">
      <c r="D257" s="15"/>
    </row>
    <row r="258" spans="4:4">
      <c r="D258" s="15"/>
    </row>
    <row r="259" spans="4:4">
      <c r="D259" s="15"/>
    </row>
    <row r="260" spans="4:4">
      <c r="D260" s="15"/>
    </row>
    <row r="261" spans="4:4">
      <c r="D261" s="15"/>
    </row>
    <row r="262" spans="4:4">
      <c r="D262" s="15"/>
    </row>
    <row r="263" spans="4:4">
      <c r="D263" s="15"/>
    </row>
    <row r="264" spans="4:4">
      <c r="D264" s="15"/>
    </row>
    <row r="265" spans="4:4">
      <c r="D265" s="15"/>
    </row>
    <row r="266" spans="4:4">
      <c r="D266" s="15"/>
    </row>
    <row r="267" spans="4:4">
      <c r="D267" s="15"/>
    </row>
    <row r="268" spans="4:4">
      <c r="D268" s="15"/>
    </row>
    <row r="269" spans="4:4">
      <c r="D269" s="15"/>
    </row>
    <row r="270" spans="4:4">
      <c r="D270" s="15"/>
    </row>
    <row r="271" spans="4:4">
      <c r="D271" s="15"/>
    </row>
    <row r="272" spans="4:4">
      <c r="D272" s="15"/>
    </row>
    <row r="273" spans="4:4">
      <c r="D273" s="15"/>
    </row>
    <row r="274" spans="4:4">
      <c r="D274" s="15"/>
    </row>
    <row r="275" spans="4:4">
      <c r="D275" s="15"/>
    </row>
    <row r="276" spans="4:4">
      <c r="D276" s="15"/>
    </row>
    <row r="277" spans="4:4">
      <c r="D277" s="15"/>
    </row>
    <row r="278" spans="4:4">
      <c r="D278" s="15"/>
    </row>
    <row r="279" spans="4:4">
      <c r="D279" s="15"/>
    </row>
    <row r="280" spans="4:4">
      <c r="D280" s="15"/>
    </row>
    <row r="281" spans="4:4">
      <c r="D281" s="15"/>
    </row>
    <row r="282" spans="4:4">
      <c r="D282" s="15"/>
    </row>
    <row r="283" spans="4:4">
      <c r="D283" s="15"/>
    </row>
    <row r="284" spans="4:4">
      <c r="D284" s="15"/>
    </row>
    <row r="285" spans="4:4">
      <c r="D285" s="15"/>
    </row>
    <row r="286" spans="4:4">
      <c r="D286" s="15"/>
    </row>
    <row r="287" spans="4:4">
      <c r="D287" s="15"/>
    </row>
    <row r="288" spans="4:4">
      <c r="D288" s="15"/>
    </row>
    <row r="289" spans="4:4">
      <c r="D289" s="15"/>
    </row>
    <row r="290" spans="4:4">
      <c r="D290" s="15"/>
    </row>
    <row r="291" spans="4:4">
      <c r="D291" s="15"/>
    </row>
    <row r="292" spans="4:4">
      <c r="D292" s="15"/>
    </row>
    <row r="293" spans="4:4">
      <c r="D293" s="15"/>
    </row>
    <row r="294" spans="4:4">
      <c r="D294" s="15"/>
    </row>
    <row r="295" spans="4:4">
      <c r="D295" s="15"/>
    </row>
    <row r="296" spans="4:4">
      <c r="D296" s="15"/>
    </row>
    <row r="297" spans="4:4">
      <c r="D297" s="15"/>
    </row>
    <row r="298" spans="4:4">
      <c r="D298" s="15"/>
    </row>
    <row r="299" spans="4:4">
      <c r="D299" s="15"/>
    </row>
    <row r="300" spans="4:4">
      <c r="D300" s="15"/>
    </row>
    <row r="301" spans="4:4">
      <c r="D301" s="15"/>
    </row>
    <row r="302" spans="4:4">
      <c r="D302" s="15"/>
    </row>
    <row r="303" spans="4:4">
      <c r="D303" s="15"/>
    </row>
    <row r="304" spans="4:4">
      <c r="D304" s="15"/>
    </row>
    <row r="305" spans="4:4">
      <c r="D305" s="15"/>
    </row>
    <row r="306" spans="4:4">
      <c r="D306" s="15"/>
    </row>
    <row r="307" spans="4:4">
      <c r="D307" s="15"/>
    </row>
    <row r="308" spans="4:4">
      <c r="D308" s="15"/>
    </row>
    <row r="309" spans="4:4">
      <c r="D309" s="15"/>
    </row>
    <row r="310" spans="4:4">
      <c r="D310" s="15"/>
    </row>
    <row r="311" spans="4:4">
      <c r="D311" s="15"/>
    </row>
    <row r="312" spans="4:4">
      <c r="D312" s="15"/>
    </row>
    <row r="313" spans="4:4">
      <c r="D313" s="15"/>
    </row>
    <row r="314" spans="4:4">
      <c r="D314" s="15"/>
    </row>
    <row r="315" spans="4:4">
      <c r="D315" s="15"/>
    </row>
    <row r="316" spans="4:4">
      <c r="D316" s="15"/>
    </row>
    <row r="317" spans="4:4">
      <c r="D317" s="15"/>
    </row>
    <row r="318" spans="4:4">
      <c r="D318" s="15"/>
    </row>
    <row r="319" spans="4:4">
      <c r="D319" s="15"/>
    </row>
    <row r="320" spans="4:4">
      <c r="D320" s="15"/>
    </row>
    <row r="321" spans="4:4">
      <c r="D321" s="15"/>
    </row>
    <row r="322" spans="4:4">
      <c r="D322" s="15"/>
    </row>
    <row r="323" spans="4:4">
      <c r="D323" s="15"/>
    </row>
    <row r="324" spans="4:4">
      <c r="D324" s="15"/>
    </row>
    <row r="325" spans="4:4">
      <c r="D325" s="15"/>
    </row>
    <row r="326" spans="4:4">
      <c r="D326" s="15"/>
    </row>
    <row r="327" spans="4:4">
      <c r="D327" s="15"/>
    </row>
    <row r="328" spans="4:4">
      <c r="D328" s="15"/>
    </row>
    <row r="329" spans="4:4">
      <c r="D329" s="15"/>
    </row>
    <row r="330" spans="4:4">
      <c r="D330" s="15"/>
    </row>
    <row r="331" spans="4:4">
      <c r="D331" s="15"/>
    </row>
    <row r="332" spans="4:4">
      <c r="D332" s="15"/>
    </row>
    <row r="333" spans="4:4">
      <c r="D333" s="15"/>
    </row>
    <row r="334" spans="4:4">
      <c r="D334" s="15"/>
    </row>
    <row r="335" spans="4:4">
      <c r="D335" s="15"/>
    </row>
    <row r="336" spans="4:4">
      <c r="D336" s="15"/>
    </row>
    <row r="337" spans="4:4">
      <c r="D337" s="15"/>
    </row>
    <row r="338" spans="4:4">
      <c r="D338" s="15"/>
    </row>
    <row r="339" spans="4:4">
      <c r="D339" s="15"/>
    </row>
    <row r="340" spans="4:4">
      <c r="D340" s="15"/>
    </row>
    <row r="341" spans="4:4">
      <c r="D341" s="15"/>
    </row>
    <row r="342" spans="4:4">
      <c r="D342" s="15"/>
    </row>
    <row r="343" spans="4:4">
      <c r="D343" s="15"/>
    </row>
    <row r="344" spans="4:4">
      <c r="D344" s="15"/>
    </row>
    <row r="345" spans="4:4">
      <c r="D345" s="15"/>
    </row>
    <row r="346" spans="4:4">
      <c r="D346" s="15"/>
    </row>
    <row r="347" spans="4:4">
      <c r="D347" s="15"/>
    </row>
    <row r="348" spans="4:4">
      <c r="D348" s="15"/>
    </row>
    <row r="349" spans="4:4">
      <c r="D349" s="15"/>
    </row>
    <row r="350" spans="4:4">
      <c r="D350" s="15"/>
    </row>
    <row r="351" spans="4:4">
      <c r="D351" s="15"/>
    </row>
    <row r="352" spans="4:4">
      <c r="D352" s="15"/>
    </row>
    <row r="353" spans="4:4">
      <c r="D353" s="15"/>
    </row>
    <row r="354" spans="4:4">
      <c r="D354" s="15"/>
    </row>
    <row r="355" spans="4:4">
      <c r="D355" s="15"/>
    </row>
    <row r="356" spans="4:4">
      <c r="D356" s="15"/>
    </row>
    <row r="357" spans="4:4">
      <c r="D357" s="15"/>
    </row>
    <row r="358" spans="4:4">
      <c r="D358" s="15"/>
    </row>
    <row r="359" spans="4:4">
      <c r="D359" s="15"/>
    </row>
    <row r="360" spans="4:4">
      <c r="D360" s="15"/>
    </row>
    <row r="361" spans="4:4">
      <c r="D361" s="15"/>
    </row>
    <row r="362" spans="4:4">
      <c r="D362" s="15"/>
    </row>
    <row r="363" spans="4:4">
      <c r="D363" s="15"/>
    </row>
    <row r="364" spans="4:4">
      <c r="D364" s="15"/>
    </row>
    <row r="365" spans="4:4">
      <c r="D365" s="15"/>
    </row>
    <row r="366" spans="4:4">
      <c r="D366" s="15"/>
    </row>
    <row r="367" spans="4:4">
      <c r="D367" s="15"/>
    </row>
    <row r="368" spans="4:4">
      <c r="D368" s="15"/>
    </row>
    <row r="369" spans="4:4">
      <c r="D369" s="15"/>
    </row>
    <row r="370" spans="4:4">
      <c r="D370" s="15"/>
    </row>
    <row r="371" spans="4:4">
      <c r="D371" s="15"/>
    </row>
    <row r="372" spans="4:4">
      <c r="D372" s="15"/>
    </row>
    <row r="373" spans="4:4">
      <c r="D373" s="15"/>
    </row>
    <row r="374" spans="4:4">
      <c r="D374" s="15"/>
    </row>
    <row r="375" spans="4:4">
      <c r="D375" s="15"/>
    </row>
    <row r="376" spans="4:4">
      <c r="D376" s="15"/>
    </row>
    <row r="377" spans="4:4">
      <c r="D377" s="15"/>
    </row>
    <row r="378" spans="4:4">
      <c r="D378" s="15"/>
    </row>
    <row r="379" spans="4:4">
      <c r="D379" s="15"/>
    </row>
    <row r="380" spans="4:4">
      <c r="D380" s="15"/>
    </row>
    <row r="381" spans="4:4">
      <c r="D381" s="15"/>
    </row>
    <row r="382" spans="4:4">
      <c r="D382" s="15"/>
    </row>
    <row r="383" spans="4:4">
      <c r="D383" s="15"/>
    </row>
    <row r="384" spans="4:4">
      <c r="D384" s="15"/>
    </row>
    <row r="385" spans="4:4">
      <c r="D385" s="15"/>
    </row>
    <row r="386" spans="4:4">
      <c r="D386" s="15"/>
    </row>
    <row r="387" spans="4:4">
      <c r="D387" s="15"/>
    </row>
    <row r="388" spans="4:4">
      <c r="D388" s="15"/>
    </row>
    <row r="389" spans="4:4">
      <c r="D389" s="15"/>
    </row>
    <row r="390" spans="4:4">
      <c r="D390" s="15"/>
    </row>
    <row r="391" spans="4:4">
      <c r="D391" s="15"/>
    </row>
    <row r="392" spans="4:4">
      <c r="D392" s="15"/>
    </row>
    <row r="393" spans="4:4">
      <c r="D393" s="15"/>
    </row>
    <row r="394" spans="4:4">
      <c r="D394" s="15"/>
    </row>
    <row r="395" spans="4:4">
      <c r="D395" s="15"/>
    </row>
    <row r="396" spans="4:4">
      <c r="D396" s="15"/>
    </row>
    <row r="397" spans="4:4">
      <c r="D397" s="15"/>
    </row>
    <row r="398" spans="4:4">
      <c r="D398" s="15"/>
    </row>
    <row r="399" spans="4:4">
      <c r="D399" s="15"/>
    </row>
    <row r="400" spans="4:4">
      <c r="D400" s="15"/>
    </row>
    <row r="401" spans="4:4">
      <c r="D401" s="15"/>
    </row>
    <row r="402" spans="4:4">
      <c r="D402" s="15"/>
    </row>
    <row r="403" spans="4:4">
      <c r="D403" s="15"/>
    </row>
    <row r="404" spans="4:4">
      <c r="D404" s="15"/>
    </row>
    <row r="405" spans="4:4">
      <c r="D405" s="15"/>
    </row>
    <row r="406" spans="4:4">
      <c r="D406" s="15"/>
    </row>
    <row r="407" spans="4:4">
      <c r="D407" s="15"/>
    </row>
    <row r="408" spans="4:4">
      <c r="D408" s="15"/>
    </row>
    <row r="409" spans="4:4">
      <c r="D409" s="15"/>
    </row>
    <row r="410" spans="4:4">
      <c r="D410" s="15"/>
    </row>
    <row r="411" spans="4:4">
      <c r="D411" s="15"/>
    </row>
    <row r="412" spans="4:4">
      <c r="D412" s="15"/>
    </row>
    <row r="413" spans="4:4">
      <c r="D413" s="15"/>
    </row>
    <row r="414" spans="4:4">
      <c r="D414" s="15"/>
    </row>
    <row r="415" spans="4:4">
      <c r="D415" s="15"/>
    </row>
    <row r="416" spans="4:4">
      <c r="D416" s="15"/>
    </row>
    <row r="417" spans="4:4">
      <c r="D417" s="15"/>
    </row>
    <row r="418" spans="4:4">
      <c r="D418" s="15"/>
    </row>
    <row r="419" spans="4:4">
      <c r="D419" s="15"/>
    </row>
    <row r="420" spans="4:4">
      <c r="D420" s="15"/>
    </row>
    <row r="421" spans="4:4">
      <c r="D421" s="15"/>
    </row>
    <row r="422" spans="4:4">
      <c r="D422" s="15"/>
    </row>
    <row r="423" spans="4:4">
      <c r="D423" s="15"/>
    </row>
    <row r="424" spans="4:4">
      <c r="D424" s="15"/>
    </row>
    <row r="425" spans="4:4">
      <c r="D425" s="15"/>
    </row>
    <row r="426" spans="4:4">
      <c r="D426" s="15"/>
    </row>
    <row r="427" spans="4:4">
      <c r="D427" s="15"/>
    </row>
    <row r="428" spans="4:4">
      <c r="D428" s="15"/>
    </row>
    <row r="429" spans="4:4">
      <c r="D429" s="15"/>
    </row>
    <row r="430" spans="4:4">
      <c r="D430" s="15"/>
    </row>
    <row r="431" spans="4:4">
      <c r="D431" s="15"/>
    </row>
    <row r="432" spans="4:4">
      <c r="D432" s="15"/>
    </row>
    <row r="433" spans="4:4">
      <c r="D433" s="15"/>
    </row>
    <row r="434" spans="4:4">
      <c r="D434" s="15"/>
    </row>
    <row r="435" spans="4:4">
      <c r="D435" s="15"/>
    </row>
    <row r="436" spans="4:4">
      <c r="D436" s="15"/>
    </row>
    <row r="437" spans="4:4">
      <c r="D437" s="15"/>
    </row>
    <row r="438" spans="4:4">
      <c r="D438" s="15"/>
    </row>
    <row r="439" spans="4:4">
      <c r="D439" s="15"/>
    </row>
    <row r="440" spans="4:4">
      <c r="D440" s="15"/>
    </row>
    <row r="441" spans="4:4">
      <c r="D441" s="15"/>
    </row>
    <row r="442" spans="4:4">
      <c r="D442" s="15"/>
    </row>
    <row r="443" spans="4:4">
      <c r="D443" s="15"/>
    </row>
    <row r="444" spans="4:4">
      <c r="D444" s="15"/>
    </row>
    <row r="445" spans="4:4">
      <c r="D445" s="15"/>
    </row>
    <row r="446" spans="4:4">
      <c r="D446" s="15"/>
    </row>
    <row r="447" spans="4:4">
      <c r="D447" s="15"/>
    </row>
    <row r="448" spans="4:4">
      <c r="D448" s="15"/>
    </row>
    <row r="449" spans="4:4">
      <c r="D449" s="15"/>
    </row>
    <row r="450" spans="4:4">
      <c r="D450" s="15"/>
    </row>
    <row r="451" spans="4:4">
      <c r="D451" s="15"/>
    </row>
    <row r="452" spans="4:4">
      <c r="D452" s="15"/>
    </row>
    <row r="453" spans="4:4">
      <c r="D453" s="15"/>
    </row>
    <row r="454" spans="4:4">
      <c r="D454" s="15"/>
    </row>
    <row r="455" spans="4:4">
      <c r="D455" s="15"/>
    </row>
    <row r="456" spans="4:4">
      <c r="D456" s="15"/>
    </row>
    <row r="457" spans="4:4">
      <c r="D457" s="15"/>
    </row>
    <row r="458" spans="4:4">
      <c r="D458" s="15"/>
    </row>
    <row r="459" spans="4:4">
      <c r="D459" s="15"/>
    </row>
    <row r="460" spans="4:4">
      <c r="D460" s="15"/>
    </row>
    <row r="461" spans="4:4">
      <c r="D461" s="15"/>
    </row>
    <row r="462" spans="4:4">
      <c r="D462" s="15"/>
    </row>
    <row r="463" spans="4:4">
      <c r="D463" s="15"/>
    </row>
    <row r="464" spans="4:4">
      <c r="D464" s="15"/>
    </row>
    <row r="465" spans="4:4">
      <c r="D465" s="15"/>
    </row>
    <row r="466" spans="4:4">
      <c r="D466" s="15"/>
    </row>
    <row r="467" spans="4:4">
      <c r="D467" s="15"/>
    </row>
    <row r="468" spans="4:4">
      <c r="D468" s="15"/>
    </row>
    <row r="469" spans="4:4">
      <c r="D469" s="15"/>
    </row>
    <row r="470" spans="4:4">
      <c r="D470" s="15"/>
    </row>
    <row r="471" spans="4:4">
      <c r="D471" s="15"/>
    </row>
    <row r="472" spans="4:4">
      <c r="D472" s="15"/>
    </row>
    <row r="473" spans="4:4">
      <c r="D473" s="15"/>
    </row>
    <row r="474" spans="4:4">
      <c r="D474" s="15"/>
    </row>
    <row r="475" spans="4:4">
      <c r="D475" s="15"/>
    </row>
    <row r="476" spans="4:4">
      <c r="D476" s="15"/>
    </row>
    <row r="477" spans="4:4">
      <c r="D477" s="15"/>
    </row>
    <row r="478" spans="4:4">
      <c r="D478" s="15"/>
    </row>
    <row r="479" spans="4:4">
      <c r="D479" s="15"/>
    </row>
    <row r="480" spans="4:4">
      <c r="D480" s="15"/>
    </row>
    <row r="481" spans="4:4">
      <c r="D481" s="15"/>
    </row>
    <row r="482" spans="4:4">
      <c r="D482" s="15"/>
    </row>
    <row r="483" spans="4:4">
      <c r="D483" s="15"/>
    </row>
    <row r="484" spans="4:4">
      <c r="D484" s="15"/>
    </row>
    <row r="485" spans="4:4">
      <c r="D485" s="15"/>
    </row>
    <row r="486" spans="4:4">
      <c r="D486" s="15"/>
    </row>
    <row r="487" spans="4:4">
      <c r="D487" s="15"/>
    </row>
    <row r="488" spans="4:4">
      <c r="D488" s="15"/>
    </row>
    <row r="489" spans="4:4">
      <c r="D489" s="15"/>
    </row>
    <row r="490" spans="4:4">
      <c r="D490" s="15"/>
    </row>
    <row r="491" spans="4:4">
      <c r="D491" s="15"/>
    </row>
    <row r="492" spans="4:4">
      <c r="D492" s="15"/>
    </row>
    <row r="493" spans="4:4">
      <c r="D493" s="15"/>
    </row>
    <row r="494" spans="4:4">
      <c r="D494" s="15"/>
    </row>
    <row r="495" spans="4:4">
      <c r="D495" s="15"/>
    </row>
    <row r="496" spans="4:4">
      <c r="D496" s="15"/>
    </row>
    <row r="497" spans="4:4">
      <c r="D497" s="15"/>
    </row>
    <row r="498" spans="4:4">
      <c r="D498" s="15"/>
    </row>
    <row r="499" spans="4:4">
      <c r="D499" s="15"/>
    </row>
    <row r="500" spans="4:4">
      <c r="D500" s="15"/>
    </row>
    <row r="501" spans="4:4">
      <c r="D501" s="15"/>
    </row>
    <row r="502" spans="4:4">
      <c r="D502" s="15"/>
    </row>
    <row r="503" spans="4:4">
      <c r="D503" s="15"/>
    </row>
    <row r="504" spans="4:4">
      <c r="D504" s="15"/>
    </row>
    <row r="505" spans="4:4">
      <c r="D505" s="15"/>
    </row>
    <row r="506" spans="4:4">
      <c r="D506" s="15"/>
    </row>
    <row r="507" spans="4:4">
      <c r="D507" s="15"/>
    </row>
    <row r="508" spans="4:4">
      <c r="D508" s="15"/>
    </row>
    <row r="509" spans="4:4">
      <c r="D509" s="15"/>
    </row>
    <row r="510" spans="4:4">
      <c r="D510" s="15"/>
    </row>
    <row r="511" spans="4:4">
      <c r="D511" s="15"/>
    </row>
    <row r="512" spans="4:4">
      <c r="D512" s="15"/>
    </row>
    <row r="513" spans="4:4">
      <c r="D513" s="15"/>
    </row>
    <row r="514" spans="4:4">
      <c r="D514" s="15"/>
    </row>
    <row r="515" spans="4:4">
      <c r="D515" s="15"/>
    </row>
    <row r="516" spans="4:4">
      <c r="D516" s="15"/>
    </row>
    <row r="517" spans="4:4">
      <c r="D517" s="15"/>
    </row>
    <row r="518" spans="4:4">
      <c r="D518" s="15"/>
    </row>
    <row r="519" spans="4:4">
      <c r="D519" s="15"/>
    </row>
    <row r="520" spans="4:4">
      <c r="D520" s="15"/>
    </row>
    <row r="521" spans="4:4">
      <c r="D521" s="15"/>
    </row>
    <row r="522" spans="4:4">
      <c r="D522" s="15"/>
    </row>
    <row r="523" spans="4:4">
      <c r="D523" s="15"/>
    </row>
  </sheetData>
  <mergeCells count="1">
    <mergeCell ref="A1:F1"/>
  </mergeCells>
  <phoneticPr fontId="0" type="noConversion"/>
  <pageMargins left="0.9055118110236221" right="0.31496062992125984" top="0.52083333333333337" bottom="0.35433070866141736" header="0.31496062992125984" footer="0.31496062992125984"/>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4"/>
  <sheetViews>
    <sheetView view="pageLayout" zoomScaleNormal="100" workbookViewId="0">
      <selection activeCell="B6" sqref="B6"/>
    </sheetView>
  </sheetViews>
  <sheetFormatPr defaultRowHeight="12"/>
  <cols>
    <col min="1" max="1" width="4" style="9" bestFit="1" customWidth="1"/>
    <col min="2" max="2" width="44" style="10" customWidth="1"/>
    <col min="3" max="3" width="5.7109375" style="14" bestFit="1" customWidth="1"/>
    <col min="4" max="4" width="9.28515625" style="9" customWidth="1"/>
    <col min="5" max="5" width="15" style="9" customWidth="1"/>
    <col min="6" max="6" width="16.5703125" style="9" customWidth="1"/>
    <col min="7" max="7" width="9.140625" style="9"/>
    <col min="8" max="8" width="46" style="9" customWidth="1"/>
    <col min="9" max="16384" width="9.140625" style="9"/>
  </cols>
  <sheetData>
    <row r="1" spans="1:6">
      <c r="A1" s="519" t="s">
        <v>232</v>
      </c>
      <c r="B1" s="520"/>
      <c r="C1" s="520"/>
      <c r="D1" s="520"/>
      <c r="E1" s="520"/>
      <c r="F1" s="521"/>
    </row>
    <row r="2" spans="1:6" ht="24" customHeight="1">
      <c r="A2" s="72" t="s">
        <v>1</v>
      </c>
      <c r="B2" s="7" t="s">
        <v>2</v>
      </c>
      <c r="C2" s="7" t="s">
        <v>80</v>
      </c>
      <c r="D2" s="29" t="s">
        <v>11</v>
      </c>
      <c r="E2" s="7" t="s">
        <v>3</v>
      </c>
      <c r="F2" s="7" t="s">
        <v>5</v>
      </c>
    </row>
    <row r="3" spans="1:6">
      <c r="B3" s="43"/>
      <c r="D3" s="15"/>
      <c r="E3" s="15"/>
      <c r="F3" s="15"/>
    </row>
    <row r="4" spans="1:6" ht="180">
      <c r="A4" s="47" t="s">
        <v>17</v>
      </c>
      <c r="B4" s="10" t="s">
        <v>323</v>
      </c>
      <c r="C4" s="14" t="s">
        <v>254</v>
      </c>
      <c r="D4" s="18">
        <v>87</v>
      </c>
      <c r="E4" s="15"/>
      <c r="F4" s="15">
        <f>E4*D4</f>
        <v>0</v>
      </c>
    </row>
    <row r="5" spans="1:6" ht="13.5" customHeight="1">
      <c r="D5" s="15"/>
      <c r="E5" s="16"/>
      <c r="F5" s="16"/>
    </row>
    <row r="6" spans="1:6" ht="192">
      <c r="A6" s="17" t="s">
        <v>18</v>
      </c>
      <c r="B6" s="11" t="s">
        <v>813</v>
      </c>
      <c r="C6" s="14" t="s">
        <v>0</v>
      </c>
      <c r="D6" s="18">
        <v>1458</v>
      </c>
      <c r="E6" s="16"/>
      <c r="F6" s="16">
        <f>D6*E6</f>
        <v>0</v>
      </c>
    </row>
    <row r="7" spans="1:6" ht="12.75" thickBot="1">
      <c r="B7" s="43"/>
      <c r="D7" s="18"/>
      <c r="E7" s="15"/>
      <c r="F7" s="15"/>
    </row>
    <row r="8" spans="1:6" ht="13.5" thickTop="1" thickBot="1">
      <c r="A8" s="19"/>
      <c r="B8" s="63" t="s">
        <v>231</v>
      </c>
      <c r="C8" s="20"/>
      <c r="D8" s="21"/>
      <c r="E8" s="21"/>
      <c r="F8" s="21">
        <f>SUM(F4:F6)</f>
        <v>0</v>
      </c>
    </row>
    <row r="9" spans="1:6" ht="12.75" thickTop="1">
      <c r="D9" s="15"/>
      <c r="E9" s="15"/>
      <c r="F9" s="15"/>
    </row>
    <row r="10" spans="1:6">
      <c r="D10" s="15"/>
      <c r="E10" s="15"/>
      <c r="F10" s="15"/>
    </row>
    <row r="11" spans="1:6">
      <c r="D11" s="15"/>
      <c r="E11" s="15"/>
      <c r="F11" s="15"/>
    </row>
    <row r="12" spans="1:6">
      <c r="D12" s="15"/>
      <c r="E12" s="15"/>
      <c r="F12" s="15"/>
    </row>
    <row r="13" spans="1:6">
      <c r="D13" s="15"/>
      <c r="E13" s="15"/>
      <c r="F13" s="15"/>
    </row>
    <row r="14" spans="1:6">
      <c r="D14" s="15"/>
      <c r="E14" s="15"/>
      <c r="F14" s="15"/>
    </row>
    <row r="15" spans="1:6">
      <c r="D15" s="15"/>
      <c r="E15" s="15"/>
      <c r="F15" s="15"/>
    </row>
    <row r="16" spans="1:6">
      <c r="D16" s="15"/>
      <c r="E16" s="15"/>
      <c r="F16" s="15"/>
    </row>
    <row r="17" spans="4:6">
      <c r="D17" s="15"/>
      <c r="E17" s="15"/>
      <c r="F17" s="15"/>
    </row>
    <row r="18" spans="4:6">
      <c r="D18" s="15"/>
      <c r="E18" s="15"/>
      <c r="F18" s="15"/>
    </row>
    <row r="19" spans="4:6">
      <c r="D19" s="15"/>
      <c r="E19" s="15"/>
      <c r="F19" s="15"/>
    </row>
    <row r="20" spans="4:6">
      <c r="D20" s="15"/>
      <c r="E20" s="15"/>
      <c r="F20" s="15"/>
    </row>
    <row r="21" spans="4:6">
      <c r="D21" s="15"/>
      <c r="E21" s="15"/>
      <c r="F21" s="15"/>
    </row>
    <row r="22" spans="4:6">
      <c r="D22" s="15"/>
      <c r="E22" s="15"/>
      <c r="F22" s="15"/>
    </row>
    <row r="23" spans="4:6">
      <c r="D23" s="15"/>
      <c r="E23" s="15"/>
      <c r="F23" s="15"/>
    </row>
    <row r="24" spans="4:6">
      <c r="D24" s="15"/>
      <c r="E24" s="15"/>
      <c r="F24" s="15"/>
    </row>
    <row r="25" spans="4:6">
      <c r="D25" s="15"/>
      <c r="E25" s="15"/>
      <c r="F25" s="15"/>
    </row>
    <row r="26" spans="4:6">
      <c r="D26" s="15"/>
      <c r="E26" s="15"/>
      <c r="F26" s="15"/>
    </row>
    <row r="27" spans="4:6">
      <c r="D27" s="15"/>
      <c r="E27" s="15"/>
      <c r="F27" s="15"/>
    </row>
    <row r="28" spans="4:6">
      <c r="D28" s="15"/>
      <c r="E28" s="15"/>
      <c r="F28" s="15"/>
    </row>
    <row r="29" spans="4:6">
      <c r="D29" s="15"/>
      <c r="E29" s="15"/>
      <c r="F29" s="15"/>
    </row>
    <row r="30" spans="4:6">
      <c r="D30" s="15"/>
      <c r="E30" s="15"/>
      <c r="F30" s="15"/>
    </row>
    <row r="31" spans="4:6">
      <c r="D31" s="15"/>
      <c r="E31" s="15"/>
      <c r="F31" s="15"/>
    </row>
    <row r="32" spans="4:6">
      <c r="D32" s="15"/>
      <c r="E32" s="15"/>
      <c r="F32" s="15"/>
    </row>
    <row r="33" spans="4:6">
      <c r="D33" s="15"/>
      <c r="E33" s="15"/>
      <c r="F33" s="15"/>
    </row>
    <row r="34" spans="4:6">
      <c r="D34" s="15"/>
      <c r="E34" s="15"/>
      <c r="F34" s="15"/>
    </row>
    <row r="35" spans="4:6">
      <c r="D35" s="15"/>
      <c r="E35" s="15"/>
      <c r="F35" s="15"/>
    </row>
    <row r="36" spans="4:6">
      <c r="D36" s="15"/>
      <c r="E36" s="15"/>
      <c r="F36" s="15"/>
    </row>
    <row r="37" spans="4:6">
      <c r="D37" s="15"/>
      <c r="E37" s="15"/>
      <c r="F37" s="15"/>
    </row>
    <row r="38" spans="4:6">
      <c r="D38" s="15"/>
      <c r="E38" s="15"/>
      <c r="F38" s="15"/>
    </row>
    <row r="39" spans="4:6">
      <c r="D39" s="15"/>
      <c r="E39" s="15"/>
      <c r="F39" s="15"/>
    </row>
    <row r="40" spans="4:6">
      <c r="D40" s="15"/>
      <c r="E40" s="15"/>
      <c r="F40" s="15"/>
    </row>
    <row r="41" spans="4:6">
      <c r="D41" s="15"/>
      <c r="E41" s="15"/>
      <c r="F41" s="15"/>
    </row>
    <row r="42" spans="4:6">
      <c r="D42" s="15"/>
      <c r="E42" s="15"/>
      <c r="F42" s="15"/>
    </row>
    <row r="43" spans="4:6">
      <c r="D43" s="15"/>
      <c r="E43" s="15"/>
      <c r="F43" s="15"/>
    </row>
    <row r="44" spans="4:6">
      <c r="D44" s="15"/>
      <c r="E44" s="15"/>
      <c r="F44" s="15"/>
    </row>
    <row r="45" spans="4:6">
      <c r="D45" s="15"/>
      <c r="E45" s="15"/>
      <c r="F45" s="15"/>
    </row>
    <row r="46" spans="4:6">
      <c r="D46" s="15"/>
      <c r="E46" s="15"/>
      <c r="F46" s="15"/>
    </row>
    <row r="47" spans="4:6">
      <c r="D47" s="15"/>
      <c r="E47" s="15"/>
      <c r="F47" s="15"/>
    </row>
    <row r="48" spans="4:6">
      <c r="D48" s="15"/>
      <c r="E48" s="15"/>
      <c r="F48" s="15"/>
    </row>
    <row r="49" spans="4:6">
      <c r="D49" s="15"/>
      <c r="E49" s="15"/>
      <c r="F49" s="15"/>
    </row>
    <row r="50" spans="4:6">
      <c r="D50" s="15"/>
      <c r="E50" s="15"/>
      <c r="F50" s="15"/>
    </row>
    <row r="51" spans="4:6">
      <c r="D51" s="15"/>
      <c r="E51" s="15"/>
      <c r="F51" s="15"/>
    </row>
    <row r="52" spans="4:6">
      <c r="D52" s="15"/>
      <c r="E52" s="15"/>
      <c r="F52" s="15"/>
    </row>
    <row r="53" spans="4:6">
      <c r="D53" s="15"/>
      <c r="E53" s="15"/>
      <c r="F53" s="15"/>
    </row>
    <row r="54" spans="4:6">
      <c r="D54" s="15"/>
      <c r="E54" s="15"/>
      <c r="F54" s="15"/>
    </row>
    <row r="55" spans="4:6">
      <c r="D55" s="15"/>
      <c r="E55" s="15"/>
      <c r="F55" s="15"/>
    </row>
    <row r="56" spans="4:6">
      <c r="D56" s="15"/>
      <c r="E56" s="15"/>
      <c r="F56" s="15"/>
    </row>
    <row r="57" spans="4:6">
      <c r="D57" s="15"/>
      <c r="E57" s="15"/>
      <c r="F57" s="15"/>
    </row>
    <row r="58" spans="4:6">
      <c r="D58" s="15"/>
      <c r="E58" s="15"/>
      <c r="F58" s="15"/>
    </row>
    <row r="59" spans="4:6">
      <c r="D59" s="15"/>
      <c r="E59" s="15"/>
      <c r="F59" s="15"/>
    </row>
    <row r="60" spans="4:6">
      <c r="D60" s="15"/>
      <c r="E60" s="15"/>
      <c r="F60" s="15"/>
    </row>
    <row r="61" spans="4:6">
      <c r="D61" s="15"/>
      <c r="E61" s="15"/>
      <c r="F61" s="15"/>
    </row>
    <row r="62" spans="4:6">
      <c r="D62" s="15"/>
      <c r="E62" s="15"/>
      <c r="F62" s="15"/>
    </row>
    <row r="63" spans="4:6">
      <c r="D63" s="15"/>
      <c r="E63" s="15"/>
      <c r="F63" s="15"/>
    </row>
    <row r="64" spans="4:6">
      <c r="D64" s="15"/>
      <c r="E64" s="15"/>
      <c r="F64" s="15"/>
    </row>
    <row r="65" spans="4:6">
      <c r="D65" s="15"/>
      <c r="E65" s="15"/>
      <c r="F65" s="15"/>
    </row>
    <row r="66" spans="4:6">
      <c r="D66" s="15"/>
      <c r="E66" s="15"/>
      <c r="F66" s="15"/>
    </row>
    <row r="67" spans="4:6">
      <c r="D67" s="15"/>
      <c r="E67" s="15"/>
      <c r="F67" s="15"/>
    </row>
    <row r="68" spans="4:6">
      <c r="D68" s="15"/>
      <c r="E68" s="15"/>
      <c r="F68" s="15"/>
    </row>
    <row r="69" spans="4:6">
      <c r="D69" s="15"/>
      <c r="E69" s="15"/>
      <c r="F69" s="15"/>
    </row>
    <row r="70" spans="4:6">
      <c r="D70" s="15"/>
      <c r="E70" s="15"/>
      <c r="F70" s="15"/>
    </row>
    <row r="71" spans="4:6">
      <c r="D71" s="15"/>
      <c r="E71" s="15"/>
      <c r="F71" s="15"/>
    </row>
    <row r="72" spans="4:6">
      <c r="D72" s="15"/>
      <c r="E72" s="15"/>
      <c r="F72" s="15"/>
    </row>
    <row r="73" spans="4:6">
      <c r="D73" s="15"/>
      <c r="E73" s="15"/>
      <c r="F73" s="15"/>
    </row>
    <row r="74" spans="4:6">
      <c r="D74" s="15"/>
      <c r="E74" s="15"/>
      <c r="F74" s="15"/>
    </row>
    <row r="75" spans="4:6">
      <c r="D75" s="15"/>
      <c r="E75" s="15"/>
      <c r="F75" s="15"/>
    </row>
    <row r="76" spans="4:6">
      <c r="D76" s="15"/>
      <c r="E76" s="15"/>
      <c r="F76" s="15"/>
    </row>
    <row r="77" spans="4:6">
      <c r="D77" s="15"/>
      <c r="E77" s="15"/>
      <c r="F77" s="15"/>
    </row>
    <row r="78" spans="4:6">
      <c r="D78" s="15"/>
      <c r="E78" s="15"/>
      <c r="F78" s="15"/>
    </row>
    <row r="79" spans="4:6">
      <c r="D79" s="15"/>
      <c r="E79" s="15"/>
      <c r="F79" s="15"/>
    </row>
    <row r="80" spans="4:6">
      <c r="D80" s="15"/>
      <c r="E80" s="15"/>
      <c r="F80" s="15"/>
    </row>
    <row r="81" spans="4:6">
      <c r="D81" s="15"/>
      <c r="E81" s="15"/>
      <c r="F81" s="15"/>
    </row>
    <row r="82" spans="4:6">
      <c r="D82" s="15"/>
      <c r="E82" s="15"/>
      <c r="F82" s="15"/>
    </row>
    <row r="83" spans="4:6">
      <c r="D83" s="15"/>
      <c r="E83" s="15"/>
      <c r="F83" s="15"/>
    </row>
    <row r="84" spans="4:6">
      <c r="D84" s="15"/>
      <c r="E84" s="15"/>
      <c r="F84" s="15"/>
    </row>
    <row r="85" spans="4:6">
      <c r="D85" s="15"/>
      <c r="E85" s="15"/>
      <c r="F85" s="15"/>
    </row>
    <row r="86" spans="4:6">
      <c r="D86" s="15"/>
      <c r="E86" s="15"/>
      <c r="F86" s="15"/>
    </row>
    <row r="87" spans="4:6">
      <c r="D87" s="15"/>
      <c r="E87" s="15"/>
      <c r="F87" s="15"/>
    </row>
    <row r="88" spans="4:6">
      <c r="D88" s="15"/>
      <c r="E88" s="15"/>
      <c r="F88" s="15"/>
    </row>
    <row r="89" spans="4:6">
      <c r="D89" s="15"/>
      <c r="E89" s="15"/>
      <c r="F89" s="15"/>
    </row>
    <row r="90" spans="4:6">
      <c r="D90" s="15"/>
      <c r="E90" s="15"/>
      <c r="F90" s="15"/>
    </row>
    <row r="91" spans="4:6">
      <c r="D91" s="15"/>
      <c r="E91" s="15"/>
      <c r="F91" s="15"/>
    </row>
    <row r="92" spans="4:6">
      <c r="D92" s="15"/>
      <c r="E92" s="15"/>
      <c r="F92" s="15"/>
    </row>
    <row r="93" spans="4:6">
      <c r="D93" s="15"/>
      <c r="E93" s="15"/>
      <c r="F93" s="15"/>
    </row>
    <row r="94" spans="4:6">
      <c r="D94" s="15"/>
      <c r="E94" s="15"/>
      <c r="F94" s="15"/>
    </row>
    <row r="95" spans="4:6">
      <c r="D95" s="15"/>
      <c r="E95" s="15"/>
      <c r="F95" s="15"/>
    </row>
    <row r="96" spans="4:6">
      <c r="D96" s="15"/>
      <c r="E96" s="15"/>
      <c r="F96" s="15"/>
    </row>
    <row r="97" spans="4:6">
      <c r="D97" s="15"/>
      <c r="E97" s="15"/>
      <c r="F97" s="15"/>
    </row>
    <row r="98" spans="4:6">
      <c r="D98" s="15"/>
      <c r="E98" s="15"/>
      <c r="F98" s="15"/>
    </row>
    <row r="99" spans="4:6">
      <c r="D99" s="15"/>
      <c r="E99" s="15"/>
      <c r="F99" s="15"/>
    </row>
    <row r="100" spans="4:6">
      <c r="D100" s="15"/>
      <c r="E100" s="15"/>
      <c r="F100" s="15"/>
    </row>
    <row r="101" spans="4:6">
      <c r="D101" s="15"/>
      <c r="E101" s="15"/>
      <c r="F101" s="15"/>
    </row>
    <row r="102" spans="4:6">
      <c r="D102" s="15"/>
      <c r="E102" s="15"/>
      <c r="F102" s="15"/>
    </row>
    <row r="103" spans="4:6">
      <c r="D103" s="15"/>
      <c r="E103" s="15"/>
      <c r="F103" s="15"/>
    </row>
    <row r="104" spans="4:6">
      <c r="D104" s="15"/>
      <c r="E104" s="15"/>
      <c r="F104" s="15"/>
    </row>
    <row r="105" spans="4:6">
      <c r="D105" s="15"/>
      <c r="E105" s="15"/>
      <c r="F105" s="15"/>
    </row>
    <row r="106" spans="4:6">
      <c r="D106" s="15"/>
      <c r="E106" s="15"/>
      <c r="F106" s="15"/>
    </row>
    <row r="107" spans="4:6">
      <c r="D107" s="15"/>
      <c r="E107" s="15"/>
      <c r="F107" s="15"/>
    </row>
    <row r="108" spans="4:6">
      <c r="D108" s="15"/>
      <c r="E108" s="15"/>
      <c r="F108" s="15"/>
    </row>
    <row r="109" spans="4:6">
      <c r="D109" s="15"/>
      <c r="E109" s="15"/>
      <c r="F109" s="15"/>
    </row>
    <row r="110" spans="4:6">
      <c r="D110" s="15"/>
      <c r="E110" s="15"/>
      <c r="F110" s="15"/>
    </row>
    <row r="111" spans="4:6">
      <c r="D111" s="15"/>
      <c r="E111" s="15"/>
      <c r="F111" s="15"/>
    </row>
    <row r="112" spans="4:6">
      <c r="D112" s="15"/>
      <c r="E112" s="15"/>
      <c r="F112" s="15"/>
    </row>
    <row r="113" spans="4:6">
      <c r="D113" s="15"/>
      <c r="E113" s="15"/>
      <c r="F113" s="15"/>
    </row>
    <row r="114" spans="4:6">
      <c r="D114" s="15"/>
      <c r="E114" s="15"/>
      <c r="F114" s="15"/>
    </row>
    <row r="115" spans="4:6">
      <c r="D115" s="15"/>
      <c r="E115" s="15"/>
      <c r="F115" s="15"/>
    </row>
    <row r="116" spans="4:6">
      <c r="D116" s="15"/>
      <c r="E116" s="15"/>
      <c r="F116" s="15"/>
    </row>
    <row r="117" spans="4:6">
      <c r="D117" s="15"/>
      <c r="E117" s="15"/>
      <c r="F117" s="15"/>
    </row>
    <row r="118" spans="4:6">
      <c r="D118" s="15"/>
      <c r="E118" s="15"/>
      <c r="F118" s="15"/>
    </row>
    <row r="119" spans="4:6">
      <c r="D119" s="15"/>
      <c r="E119" s="15"/>
      <c r="F119" s="15"/>
    </row>
    <row r="120" spans="4:6">
      <c r="D120" s="15"/>
      <c r="E120" s="15"/>
      <c r="F120" s="15"/>
    </row>
    <row r="121" spans="4:6">
      <c r="D121" s="15"/>
      <c r="E121" s="15"/>
      <c r="F121" s="15"/>
    </row>
    <row r="122" spans="4:6">
      <c r="D122" s="15"/>
      <c r="E122" s="15"/>
      <c r="F122" s="15"/>
    </row>
    <row r="123" spans="4:6">
      <c r="D123" s="15"/>
      <c r="E123" s="15"/>
      <c r="F123" s="15"/>
    </row>
    <row r="124" spans="4:6">
      <c r="D124" s="15"/>
      <c r="E124" s="15"/>
      <c r="F124" s="15"/>
    </row>
    <row r="125" spans="4:6">
      <c r="D125" s="15"/>
      <c r="E125" s="15"/>
      <c r="F125" s="15"/>
    </row>
    <row r="126" spans="4:6">
      <c r="D126" s="15"/>
      <c r="E126" s="15"/>
      <c r="F126" s="15"/>
    </row>
    <row r="127" spans="4:6">
      <c r="D127" s="15"/>
      <c r="E127" s="15"/>
      <c r="F127" s="15"/>
    </row>
    <row r="128" spans="4:6">
      <c r="D128" s="15"/>
      <c r="E128" s="15"/>
      <c r="F128" s="15"/>
    </row>
    <row r="129" spans="4:6">
      <c r="D129" s="15"/>
      <c r="E129" s="15"/>
      <c r="F129" s="15"/>
    </row>
    <row r="130" spans="4:6">
      <c r="D130" s="15"/>
      <c r="E130" s="15"/>
      <c r="F130" s="15"/>
    </row>
    <row r="131" spans="4:6">
      <c r="D131" s="15"/>
      <c r="E131" s="15"/>
      <c r="F131" s="15"/>
    </row>
    <row r="132" spans="4:6">
      <c r="D132" s="15"/>
      <c r="E132" s="15"/>
      <c r="F132" s="15"/>
    </row>
    <row r="133" spans="4:6">
      <c r="D133" s="15"/>
      <c r="E133" s="15"/>
      <c r="F133" s="15"/>
    </row>
    <row r="134" spans="4:6">
      <c r="D134" s="15"/>
      <c r="E134" s="15"/>
      <c r="F134" s="15"/>
    </row>
    <row r="135" spans="4:6">
      <c r="D135" s="15"/>
      <c r="E135" s="15"/>
      <c r="F135" s="15"/>
    </row>
    <row r="136" spans="4:6">
      <c r="D136" s="15"/>
      <c r="E136" s="15"/>
      <c r="F136" s="15"/>
    </row>
    <row r="137" spans="4:6">
      <c r="D137" s="15"/>
      <c r="E137" s="15"/>
      <c r="F137" s="15"/>
    </row>
    <row r="138" spans="4:6">
      <c r="D138" s="15"/>
      <c r="E138" s="15"/>
      <c r="F138" s="15"/>
    </row>
    <row r="139" spans="4:6">
      <c r="D139" s="15"/>
      <c r="E139" s="15"/>
      <c r="F139" s="15"/>
    </row>
    <row r="140" spans="4:6">
      <c r="D140" s="15"/>
      <c r="E140" s="15"/>
      <c r="F140" s="15"/>
    </row>
    <row r="141" spans="4:6">
      <c r="D141" s="15"/>
      <c r="E141" s="15"/>
      <c r="F141" s="15"/>
    </row>
    <row r="142" spans="4:6">
      <c r="D142" s="15"/>
      <c r="E142" s="15"/>
      <c r="F142" s="15"/>
    </row>
    <row r="143" spans="4:6">
      <c r="D143" s="15"/>
      <c r="E143" s="15"/>
      <c r="F143" s="15"/>
    </row>
    <row r="144" spans="4:6">
      <c r="D144" s="15"/>
      <c r="E144" s="15"/>
      <c r="F144" s="15"/>
    </row>
    <row r="145" spans="4:6">
      <c r="D145" s="15"/>
      <c r="E145" s="15"/>
      <c r="F145" s="15"/>
    </row>
    <row r="146" spans="4:6">
      <c r="D146" s="15"/>
      <c r="E146" s="15"/>
      <c r="F146" s="15"/>
    </row>
    <row r="147" spans="4:6">
      <c r="D147" s="15"/>
      <c r="E147" s="15"/>
      <c r="F147" s="15"/>
    </row>
    <row r="148" spans="4:6">
      <c r="D148" s="15"/>
      <c r="E148" s="15"/>
      <c r="F148" s="15"/>
    </row>
    <row r="149" spans="4:6">
      <c r="D149" s="15"/>
      <c r="E149" s="15"/>
      <c r="F149" s="15"/>
    </row>
    <row r="150" spans="4:6">
      <c r="D150" s="15"/>
      <c r="E150" s="15"/>
      <c r="F150" s="15"/>
    </row>
    <row r="151" spans="4:6">
      <c r="D151" s="15"/>
      <c r="E151" s="15"/>
      <c r="F151" s="15"/>
    </row>
    <row r="152" spans="4:6">
      <c r="D152" s="15"/>
      <c r="E152" s="15"/>
      <c r="F152" s="15"/>
    </row>
    <row r="153" spans="4:6">
      <c r="D153" s="15"/>
      <c r="E153" s="15"/>
      <c r="F153" s="15"/>
    </row>
    <row r="154" spans="4:6">
      <c r="D154" s="15"/>
      <c r="E154" s="15"/>
      <c r="F154" s="15"/>
    </row>
    <row r="155" spans="4:6">
      <c r="D155" s="15"/>
      <c r="E155" s="15"/>
      <c r="F155" s="15"/>
    </row>
    <row r="156" spans="4:6">
      <c r="D156" s="15"/>
      <c r="E156" s="15"/>
      <c r="F156" s="15"/>
    </row>
    <row r="157" spans="4:6">
      <c r="D157" s="15"/>
      <c r="E157" s="15"/>
      <c r="F157" s="15"/>
    </row>
    <row r="158" spans="4:6">
      <c r="D158" s="15"/>
      <c r="E158" s="15"/>
      <c r="F158" s="15"/>
    </row>
    <row r="159" spans="4:6">
      <c r="D159" s="15"/>
      <c r="E159" s="15"/>
      <c r="F159" s="15"/>
    </row>
    <row r="160" spans="4:6">
      <c r="D160" s="15"/>
      <c r="E160" s="15"/>
      <c r="F160" s="15"/>
    </row>
    <row r="161" spans="4:6">
      <c r="D161" s="15"/>
      <c r="E161" s="15"/>
      <c r="F161" s="15"/>
    </row>
    <row r="162" spans="4:6">
      <c r="D162" s="15"/>
      <c r="E162" s="15"/>
      <c r="F162" s="15"/>
    </row>
    <row r="163" spans="4:6">
      <c r="D163" s="15"/>
      <c r="E163" s="15"/>
      <c r="F163" s="15"/>
    </row>
    <row r="164" spans="4:6">
      <c r="D164" s="15"/>
      <c r="E164" s="15"/>
      <c r="F164" s="15"/>
    </row>
    <row r="165" spans="4:6">
      <c r="D165" s="15"/>
      <c r="E165" s="15"/>
      <c r="F165" s="15"/>
    </row>
    <row r="166" spans="4:6">
      <c r="D166" s="15"/>
      <c r="E166" s="15"/>
      <c r="F166" s="15"/>
    </row>
    <row r="167" spans="4:6">
      <c r="D167" s="15"/>
      <c r="E167" s="15"/>
      <c r="F167" s="15"/>
    </row>
    <row r="168" spans="4:6">
      <c r="D168" s="15"/>
      <c r="E168" s="15"/>
      <c r="F168" s="15"/>
    </row>
    <row r="169" spans="4:6">
      <c r="D169" s="15"/>
      <c r="E169" s="15"/>
      <c r="F169" s="15"/>
    </row>
    <row r="170" spans="4:6">
      <c r="D170" s="15"/>
      <c r="E170" s="15"/>
      <c r="F170" s="15"/>
    </row>
    <row r="171" spans="4:6">
      <c r="D171" s="15"/>
      <c r="E171" s="15"/>
      <c r="F171" s="15"/>
    </row>
    <row r="172" spans="4:6">
      <c r="D172" s="15"/>
      <c r="E172" s="15"/>
      <c r="F172" s="15"/>
    </row>
    <row r="173" spans="4:6">
      <c r="D173" s="15"/>
      <c r="E173" s="15"/>
      <c r="F173" s="15"/>
    </row>
    <row r="174" spans="4:6">
      <c r="D174" s="15"/>
      <c r="E174" s="15"/>
      <c r="F174" s="15"/>
    </row>
    <row r="175" spans="4:6">
      <c r="D175" s="15"/>
      <c r="E175" s="15"/>
      <c r="F175" s="15"/>
    </row>
    <row r="176" spans="4:6">
      <c r="D176" s="15"/>
      <c r="E176" s="15"/>
      <c r="F176" s="15"/>
    </row>
    <row r="177" spans="4:6">
      <c r="D177" s="15"/>
      <c r="E177" s="15"/>
      <c r="F177" s="15"/>
    </row>
    <row r="178" spans="4:6">
      <c r="D178" s="15"/>
      <c r="E178" s="15"/>
      <c r="F178" s="15"/>
    </row>
    <row r="179" spans="4:6">
      <c r="D179" s="15"/>
      <c r="E179" s="15"/>
      <c r="F179" s="15"/>
    </row>
    <row r="180" spans="4:6">
      <c r="D180" s="15"/>
      <c r="E180" s="15"/>
      <c r="F180" s="15"/>
    </row>
    <row r="181" spans="4:6">
      <c r="D181" s="15"/>
      <c r="E181" s="15"/>
      <c r="F181" s="15"/>
    </row>
    <row r="182" spans="4:6">
      <c r="D182" s="15"/>
      <c r="E182" s="15"/>
      <c r="F182" s="15"/>
    </row>
    <row r="183" spans="4:6">
      <c r="D183" s="15"/>
      <c r="E183" s="15"/>
      <c r="F183" s="15"/>
    </row>
    <row r="184" spans="4:6">
      <c r="D184" s="15"/>
      <c r="E184" s="15"/>
      <c r="F184" s="15"/>
    </row>
    <row r="185" spans="4:6">
      <c r="D185" s="15"/>
      <c r="E185" s="15"/>
      <c r="F185" s="15"/>
    </row>
    <row r="186" spans="4:6">
      <c r="D186" s="15"/>
      <c r="E186" s="15"/>
      <c r="F186" s="15"/>
    </row>
    <row r="187" spans="4:6">
      <c r="D187" s="15"/>
      <c r="E187" s="15"/>
      <c r="F187" s="15"/>
    </row>
    <row r="188" spans="4:6">
      <c r="D188" s="15"/>
      <c r="E188" s="15"/>
      <c r="F188" s="15"/>
    </row>
    <row r="189" spans="4:6">
      <c r="D189" s="15"/>
      <c r="E189" s="15"/>
      <c r="F189" s="15"/>
    </row>
    <row r="190" spans="4:6">
      <c r="D190" s="15"/>
      <c r="E190" s="15"/>
      <c r="F190" s="15"/>
    </row>
    <row r="191" spans="4:6">
      <c r="D191" s="15"/>
      <c r="E191" s="15"/>
      <c r="F191" s="15"/>
    </row>
    <row r="192" spans="4:6">
      <c r="D192" s="15"/>
      <c r="E192" s="15"/>
      <c r="F192" s="15"/>
    </row>
    <row r="193" spans="4:6">
      <c r="D193" s="15"/>
      <c r="E193" s="15"/>
      <c r="F193" s="15"/>
    </row>
    <row r="194" spans="4:6">
      <c r="D194" s="15"/>
      <c r="E194" s="15"/>
      <c r="F194" s="15"/>
    </row>
    <row r="195" spans="4:6">
      <c r="D195" s="15"/>
      <c r="E195" s="15"/>
      <c r="F195" s="15"/>
    </row>
    <row r="196" spans="4:6">
      <c r="D196" s="15"/>
      <c r="E196" s="15"/>
      <c r="F196" s="15"/>
    </row>
    <row r="197" spans="4:6">
      <c r="D197" s="15"/>
      <c r="E197" s="15"/>
      <c r="F197" s="15"/>
    </row>
    <row r="198" spans="4:6">
      <c r="D198" s="15"/>
      <c r="E198" s="15"/>
      <c r="F198" s="15"/>
    </row>
    <row r="199" spans="4:6">
      <c r="D199" s="15"/>
      <c r="E199" s="15"/>
      <c r="F199" s="15"/>
    </row>
    <row r="200" spans="4:6">
      <c r="D200" s="15"/>
      <c r="E200" s="15"/>
      <c r="F200" s="15"/>
    </row>
    <row r="201" spans="4:6">
      <c r="D201" s="15"/>
      <c r="E201" s="15"/>
      <c r="F201" s="15"/>
    </row>
    <row r="202" spans="4:6">
      <c r="D202" s="15"/>
      <c r="E202" s="15"/>
      <c r="F202" s="15"/>
    </row>
    <row r="203" spans="4:6">
      <c r="D203" s="15"/>
      <c r="E203" s="15"/>
      <c r="F203" s="15"/>
    </row>
    <row r="204" spans="4:6">
      <c r="D204" s="15"/>
      <c r="E204" s="15"/>
      <c r="F204" s="15"/>
    </row>
    <row r="205" spans="4:6">
      <c r="D205" s="15"/>
      <c r="E205" s="15"/>
      <c r="F205" s="15"/>
    </row>
    <row r="206" spans="4:6">
      <c r="D206" s="15"/>
      <c r="E206" s="15"/>
      <c r="F206" s="15"/>
    </row>
    <row r="207" spans="4:6">
      <c r="D207" s="15"/>
      <c r="E207" s="15"/>
      <c r="F207" s="15"/>
    </row>
    <row r="208" spans="4:6">
      <c r="D208" s="15"/>
      <c r="E208" s="15"/>
      <c r="F208" s="15"/>
    </row>
    <row r="209" spans="4:6">
      <c r="D209" s="15"/>
      <c r="E209" s="15"/>
      <c r="F209" s="15"/>
    </row>
    <row r="210" spans="4:6">
      <c r="D210" s="15"/>
      <c r="E210" s="15"/>
      <c r="F210" s="15"/>
    </row>
    <row r="211" spans="4:6">
      <c r="D211" s="15"/>
      <c r="E211" s="15"/>
      <c r="F211" s="15"/>
    </row>
    <row r="212" spans="4:6">
      <c r="D212" s="15"/>
      <c r="E212" s="15"/>
      <c r="F212" s="15"/>
    </row>
    <row r="213" spans="4:6">
      <c r="D213" s="15"/>
      <c r="E213" s="15"/>
      <c r="F213" s="15"/>
    </row>
    <row r="214" spans="4:6">
      <c r="D214" s="15"/>
      <c r="E214" s="15"/>
      <c r="F214" s="15"/>
    </row>
    <row r="215" spans="4:6">
      <c r="D215" s="15"/>
      <c r="E215" s="15"/>
      <c r="F215" s="15"/>
    </row>
    <row r="216" spans="4:6">
      <c r="D216" s="15"/>
      <c r="E216" s="15"/>
      <c r="F216" s="15"/>
    </row>
    <row r="217" spans="4:6">
      <c r="D217" s="15"/>
      <c r="E217" s="15"/>
      <c r="F217" s="15"/>
    </row>
    <row r="218" spans="4:6">
      <c r="D218" s="15"/>
      <c r="E218" s="15"/>
      <c r="F218" s="15"/>
    </row>
    <row r="219" spans="4:6">
      <c r="D219" s="15"/>
      <c r="E219" s="15"/>
      <c r="F219" s="15"/>
    </row>
    <row r="220" spans="4:6">
      <c r="D220" s="15"/>
      <c r="E220" s="15"/>
      <c r="F220" s="15"/>
    </row>
    <row r="221" spans="4:6">
      <c r="D221" s="15"/>
      <c r="E221" s="15"/>
      <c r="F221" s="15"/>
    </row>
    <row r="222" spans="4:6">
      <c r="D222" s="15"/>
      <c r="E222" s="15"/>
      <c r="F222" s="15"/>
    </row>
    <row r="223" spans="4:6">
      <c r="D223" s="15"/>
      <c r="E223" s="15"/>
      <c r="F223" s="15"/>
    </row>
    <row r="224" spans="4:6">
      <c r="D224" s="15"/>
      <c r="E224" s="15"/>
      <c r="F224" s="15"/>
    </row>
    <row r="225" spans="4:6">
      <c r="D225" s="15"/>
      <c r="E225" s="15"/>
      <c r="F225" s="15"/>
    </row>
    <row r="226" spans="4:6">
      <c r="D226" s="15"/>
      <c r="E226" s="15"/>
      <c r="F226" s="15"/>
    </row>
    <row r="227" spans="4:6">
      <c r="D227" s="15"/>
      <c r="E227" s="15"/>
      <c r="F227" s="15"/>
    </row>
    <row r="228" spans="4:6">
      <c r="D228" s="15"/>
      <c r="E228" s="15"/>
      <c r="F228" s="15"/>
    </row>
    <row r="229" spans="4:6">
      <c r="D229" s="15"/>
      <c r="E229" s="15"/>
      <c r="F229" s="15"/>
    </row>
    <row r="230" spans="4:6">
      <c r="D230" s="15"/>
      <c r="E230" s="15"/>
      <c r="F230" s="15"/>
    </row>
    <row r="231" spans="4:6">
      <c r="D231" s="15"/>
      <c r="E231" s="15"/>
      <c r="F231" s="15"/>
    </row>
    <row r="232" spans="4:6">
      <c r="D232" s="15"/>
      <c r="E232" s="15"/>
      <c r="F232" s="15"/>
    </row>
    <row r="233" spans="4:6">
      <c r="D233" s="15"/>
      <c r="E233" s="15"/>
      <c r="F233" s="15"/>
    </row>
    <row r="234" spans="4:6">
      <c r="D234" s="15"/>
      <c r="E234" s="15"/>
      <c r="F234" s="15"/>
    </row>
    <row r="235" spans="4:6">
      <c r="D235" s="15"/>
      <c r="E235" s="15"/>
      <c r="F235" s="15"/>
    </row>
    <row r="236" spans="4:6">
      <c r="D236" s="15"/>
      <c r="E236" s="15"/>
      <c r="F236" s="15"/>
    </row>
    <row r="237" spans="4:6">
      <c r="D237" s="15"/>
      <c r="E237" s="15"/>
      <c r="F237" s="15"/>
    </row>
    <row r="238" spans="4:6">
      <c r="D238" s="15"/>
      <c r="E238" s="15"/>
      <c r="F238" s="15"/>
    </row>
    <row r="239" spans="4:6">
      <c r="D239" s="15"/>
      <c r="E239" s="15"/>
      <c r="F239" s="15"/>
    </row>
    <row r="240" spans="4:6">
      <c r="D240" s="15"/>
      <c r="E240" s="15"/>
      <c r="F240" s="15"/>
    </row>
    <row r="241" spans="4:6">
      <c r="D241" s="15"/>
      <c r="E241" s="15"/>
      <c r="F241" s="15"/>
    </row>
    <row r="242" spans="4:6">
      <c r="D242" s="15"/>
      <c r="E242" s="15"/>
      <c r="F242" s="15"/>
    </row>
    <row r="243" spans="4:6">
      <c r="D243" s="15"/>
      <c r="E243" s="15"/>
      <c r="F243" s="15"/>
    </row>
    <row r="244" spans="4:6">
      <c r="D244" s="15"/>
      <c r="E244" s="15"/>
      <c r="F244" s="15"/>
    </row>
    <row r="245" spans="4:6">
      <c r="D245" s="15"/>
      <c r="E245" s="15"/>
      <c r="F245" s="15"/>
    </row>
    <row r="246" spans="4:6">
      <c r="D246" s="15"/>
      <c r="E246" s="15"/>
      <c r="F246" s="15"/>
    </row>
    <row r="247" spans="4:6">
      <c r="D247" s="15"/>
      <c r="E247" s="15"/>
      <c r="F247" s="15"/>
    </row>
    <row r="248" spans="4:6">
      <c r="D248" s="15"/>
      <c r="E248" s="15"/>
      <c r="F248" s="15"/>
    </row>
    <row r="249" spans="4:6">
      <c r="D249" s="15"/>
      <c r="E249" s="15"/>
      <c r="F249" s="15"/>
    </row>
    <row r="250" spans="4:6">
      <c r="D250" s="15"/>
      <c r="E250" s="15"/>
      <c r="F250" s="15"/>
    </row>
    <row r="251" spans="4:6">
      <c r="D251" s="15"/>
      <c r="E251" s="15"/>
      <c r="F251" s="15"/>
    </row>
    <row r="252" spans="4:6">
      <c r="D252" s="15"/>
      <c r="E252" s="15"/>
      <c r="F252" s="15"/>
    </row>
    <row r="253" spans="4:6">
      <c r="D253" s="15"/>
      <c r="E253" s="15"/>
      <c r="F253" s="15"/>
    </row>
    <row r="254" spans="4:6">
      <c r="D254" s="15"/>
      <c r="E254" s="15"/>
      <c r="F254" s="15"/>
    </row>
    <row r="255" spans="4:6">
      <c r="D255" s="15"/>
      <c r="E255" s="15"/>
      <c r="F255" s="15"/>
    </row>
    <row r="256" spans="4:6">
      <c r="D256" s="15"/>
      <c r="E256" s="15"/>
      <c r="F256" s="15"/>
    </row>
    <row r="257" spans="4:6">
      <c r="D257" s="15"/>
      <c r="E257" s="15"/>
      <c r="F257" s="15"/>
    </row>
    <row r="258" spans="4:6">
      <c r="D258" s="15"/>
      <c r="E258" s="15"/>
      <c r="F258" s="15"/>
    </row>
    <row r="259" spans="4:6">
      <c r="D259" s="15"/>
      <c r="E259" s="15"/>
      <c r="F259" s="15"/>
    </row>
    <row r="260" spans="4:6">
      <c r="D260" s="15"/>
      <c r="E260" s="15"/>
      <c r="F260" s="15"/>
    </row>
    <row r="261" spans="4:6">
      <c r="D261" s="15"/>
      <c r="E261" s="15"/>
      <c r="F261" s="15"/>
    </row>
    <row r="262" spans="4:6">
      <c r="D262" s="15"/>
      <c r="E262" s="15"/>
      <c r="F262" s="15"/>
    </row>
    <row r="263" spans="4:6">
      <c r="D263" s="15"/>
      <c r="E263" s="15"/>
      <c r="F263" s="15"/>
    </row>
    <row r="264" spans="4:6">
      <c r="D264" s="15"/>
      <c r="E264" s="15"/>
      <c r="F264" s="15"/>
    </row>
    <row r="265" spans="4:6">
      <c r="D265" s="15"/>
      <c r="E265" s="15"/>
      <c r="F265" s="15"/>
    </row>
    <row r="266" spans="4:6">
      <c r="D266" s="15"/>
      <c r="E266" s="15"/>
      <c r="F266" s="15"/>
    </row>
    <row r="267" spans="4:6">
      <c r="D267" s="15"/>
      <c r="E267" s="15"/>
      <c r="F267" s="15"/>
    </row>
    <row r="268" spans="4:6">
      <c r="D268" s="15"/>
      <c r="E268" s="15"/>
      <c r="F268" s="15"/>
    </row>
    <row r="269" spans="4:6">
      <c r="D269" s="15"/>
      <c r="E269" s="15"/>
      <c r="F269" s="15"/>
    </row>
    <row r="270" spans="4:6">
      <c r="D270" s="15"/>
      <c r="E270" s="15"/>
      <c r="F270" s="15"/>
    </row>
    <row r="271" spans="4:6">
      <c r="D271" s="15"/>
      <c r="E271" s="15"/>
      <c r="F271" s="15"/>
    </row>
    <row r="272" spans="4:6">
      <c r="D272" s="15"/>
      <c r="E272" s="15"/>
      <c r="F272" s="15"/>
    </row>
    <row r="273" spans="4:6">
      <c r="D273" s="15"/>
      <c r="E273" s="15"/>
      <c r="F273" s="15"/>
    </row>
    <row r="274" spans="4:6">
      <c r="D274" s="15"/>
      <c r="E274" s="15"/>
      <c r="F274" s="15"/>
    </row>
    <row r="275" spans="4:6">
      <c r="D275" s="15"/>
      <c r="E275" s="15"/>
      <c r="F275" s="15"/>
    </row>
    <row r="276" spans="4:6">
      <c r="D276" s="15"/>
      <c r="E276" s="15"/>
      <c r="F276" s="15"/>
    </row>
    <row r="277" spans="4:6">
      <c r="D277" s="15"/>
      <c r="E277" s="15"/>
      <c r="F277" s="15"/>
    </row>
    <row r="278" spans="4:6">
      <c r="D278" s="15"/>
      <c r="E278" s="15"/>
      <c r="F278" s="15"/>
    </row>
    <row r="279" spans="4:6">
      <c r="D279" s="15"/>
      <c r="E279" s="15"/>
      <c r="F279" s="15"/>
    </row>
    <row r="280" spans="4:6">
      <c r="D280" s="15"/>
      <c r="E280" s="15"/>
      <c r="F280" s="15"/>
    </row>
    <row r="281" spans="4:6">
      <c r="D281" s="15"/>
      <c r="E281" s="15"/>
      <c r="F281" s="15"/>
    </row>
    <row r="282" spans="4:6">
      <c r="D282" s="15"/>
      <c r="E282" s="15"/>
      <c r="F282" s="15"/>
    </row>
    <row r="283" spans="4:6">
      <c r="D283" s="15"/>
      <c r="E283" s="15"/>
      <c r="F283" s="15"/>
    </row>
    <row r="284" spans="4:6">
      <c r="D284" s="15"/>
      <c r="E284" s="15"/>
      <c r="F284" s="15"/>
    </row>
    <row r="285" spans="4:6">
      <c r="D285" s="15"/>
      <c r="E285" s="15"/>
      <c r="F285" s="15"/>
    </row>
    <row r="286" spans="4:6">
      <c r="D286" s="15"/>
      <c r="E286" s="15"/>
      <c r="F286" s="15"/>
    </row>
    <row r="287" spans="4:6">
      <c r="D287" s="15"/>
      <c r="E287" s="15"/>
      <c r="F287" s="15"/>
    </row>
    <row r="288" spans="4:6">
      <c r="D288" s="15"/>
      <c r="E288" s="15"/>
      <c r="F288" s="15"/>
    </row>
    <row r="289" spans="4:6">
      <c r="D289" s="15"/>
      <c r="E289" s="15"/>
      <c r="F289" s="15"/>
    </row>
    <row r="290" spans="4:6">
      <c r="D290" s="15"/>
      <c r="E290" s="15"/>
      <c r="F290" s="15"/>
    </row>
    <row r="291" spans="4:6">
      <c r="D291" s="15"/>
      <c r="E291" s="15"/>
      <c r="F291" s="15"/>
    </row>
    <row r="292" spans="4:6">
      <c r="D292" s="15"/>
      <c r="E292" s="15"/>
      <c r="F292" s="15"/>
    </row>
    <row r="293" spans="4:6">
      <c r="D293" s="15"/>
      <c r="E293" s="15"/>
      <c r="F293" s="15"/>
    </row>
    <row r="294" spans="4:6">
      <c r="D294" s="15"/>
      <c r="E294" s="15"/>
      <c r="F294" s="15"/>
    </row>
    <row r="295" spans="4:6">
      <c r="D295" s="15"/>
      <c r="E295" s="15"/>
      <c r="F295" s="15"/>
    </row>
    <row r="296" spans="4:6">
      <c r="D296" s="15"/>
      <c r="E296" s="15"/>
      <c r="F296" s="15"/>
    </row>
    <row r="297" spans="4:6">
      <c r="D297" s="15"/>
      <c r="E297" s="15"/>
      <c r="F297" s="15"/>
    </row>
    <row r="298" spans="4:6">
      <c r="D298" s="15"/>
      <c r="E298" s="15"/>
      <c r="F298" s="15"/>
    </row>
    <row r="299" spans="4:6">
      <c r="D299" s="15"/>
      <c r="E299" s="15"/>
      <c r="F299" s="15"/>
    </row>
    <row r="300" spans="4:6">
      <c r="D300" s="15"/>
      <c r="E300" s="15"/>
      <c r="F300" s="15"/>
    </row>
    <row r="301" spans="4:6">
      <c r="D301" s="15"/>
      <c r="E301" s="15"/>
      <c r="F301" s="15"/>
    </row>
    <row r="302" spans="4:6">
      <c r="D302" s="15"/>
      <c r="E302" s="15"/>
      <c r="F302" s="15"/>
    </row>
    <row r="303" spans="4:6">
      <c r="D303" s="15"/>
      <c r="E303" s="15"/>
      <c r="F303" s="15"/>
    </row>
    <row r="304" spans="4:6">
      <c r="D304" s="15"/>
      <c r="E304" s="15"/>
      <c r="F304" s="15"/>
    </row>
    <row r="305" spans="4:6">
      <c r="D305" s="15"/>
      <c r="E305" s="15"/>
      <c r="F305" s="15"/>
    </row>
    <row r="306" spans="4:6">
      <c r="D306" s="15"/>
      <c r="E306" s="15"/>
      <c r="F306" s="15"/>
    </row>
    <row r="307" spans="4:6">
      <c r="D307" s="15"/>
      <c r="E307" s="15"/>
      <c r="F307" s="15"/>
    </row>
    <row r="308" spans="4:6">
      <c r="D308" s="15"/>
      <c r="E308" s="15"/>
      <c r="F308" s="15"/>
    </row>
    <row r="309" spans="4:6">
      <c r="D309" s="15"/>
      <c r="E309" s="15"/>
      <c r="F309" s="15"/>
    </row>
    <row r="310" spans="4:6">
      <c r="D310" s="15"/>
      <c r="E310" s="15"/>
      <c r="F310" s="15"/>
    </row>
    <row r="311" spans="4:6">
      <c r="D311" s="15"/>
      <c r="E311" s="15"/>
      <c r="F311" s="15"/>
    </row>
    <row r="312" spans="4:6">
      <c r="D312" s="15"/>
      <c r="E312" s="15"/>
      <c r="F312" s="15"/>
    </row>
    <row r="313" spans="4:6">
      <c r="D313" s="15"/>
      <c r="E313" s="15"/>
      <c r="F313" s="15"/>
    </row>
    <row r="314" spans="4:6">
      <c r="D314" s="15"/>
      <c r="E314" s="15"/>
      <c r="F314" s="15"/>
    </row>
    <row r="315" spans="4:6">
      <c r="D315" s="15"/>
      <c r="E315" s="15"/>
      <c r="F315" s="15"/>
    </row>
    <row r="316" spans="4:6">
      <c r="D316" s="15"/>
      <c r="E316" s="15"/>
      <c r="F316" s="15"/>
    </row>
    <row r="317" spans="4:6">
      <c r="D317" s="15"/>
      <c r="E317" s="15"/>
      <c r="F317" s="15"/>
    </row>
    <row r="318" spans="4:6">
      <c r="D318" s="15"/>
      <c r="E318" s="15"/>
      <c r="F318" s="15"/>
    </row>
    <row r="319" spans="4:6">
      <c r="D319" s="15"/>
      <c r="E319" s="15"/>
      <c r="F319" s="15"/>
    </row>
    <row r="320" spans="4:6">
      <c r="D320" s="15"/>
      <c r="E320" s="15"/>
      <c r="F320" s="15"/>
    </row>
    <row r="321" spans="4:6">
      <c r="D321" s="15"/>
      <c r="E321" s="15"/>
      <c r="F321" s="15"/>
    </row>
    <row r="322" spans="4:6">
      <c r="D322" s="15"/>
      <c r="E322" s="15"/>
      <c r="F322" s="15"/>
    </row>
    <row r="323" spans="4:6">
      <c r="D323" s="15"/>
      <c r="E323" s="15"/>
      <c r="F323" s="15"/>
    </row>
    <row r="324" spans="4:6">
      <c r="D324" s="15"/>
      <c r="E324" s="15"/>
      <c r="F324" s="15"/>
    </row>
    <row r="325" spans="4:6">
      <c r="D325" s="15"/>
      <c r="E325" s="15"/>
      <c r="F325" s="15"/>
    </row>
    <row r="326" spans="4:6">
      <c r="D326" s="15"/>
      <c r="E326" s="15"/>
      <c r="F326" s="15"/>
    </row>
    <row r="327" spans="4:6">
      <c r="D327" s="15"/>
      <c r="E327" s="15"/>
      <c r="F327" s="15"/>
    </row>
    <row r="328" spans="4:6">
      <c r="D328" s="15"/>
      <c r="E328" s="15"/>
      <c r="F328" s="15"/>
    </row>
    <row r="329" spans="4:6">
      <c r="D329" s="15"/>
      <c r="E329" s="15"/>
      <c r="F329" s="15"/>
    </row>
    <row r="330" spans="4:6">
      <c r="D330" s="15"/>
      <c r="E330" s="15"/>
      <c r="F330" s="15"/>
    </row>
    <row r="331" spans="4:6">
      <c r="D331" s="15"/>
      <c r="E331" s="15"/>
      <c r="F331" s="15"/>
    </row>
    <row r="332" spans="4:6">
      <c r="D332" s="15"/>
      <c r="E332" s="15"/>
      <c r="F332" s="15"/>
    </row>
    <row r="333" spans="4:6">
      <c r="D333" s="15"/>
      <c r="E333" s="15"/>
      <c r="F333" s="15"/>
    </row>
    <row r="334" spans="4:6">
      <c r="D334" s="15"/>
      <c r="E334" s="15"/>
      <c r="F334" s="15"/>
    </row>
    <row r="335" spans="4:6">
      <c r="D335" s="15"/>
      <c r="E335" s="15"/>
      <c r="F335" s="15"/>
    </row>
    <row r="336" spans="4:6">
      <c r="D336" s="15"/>
      <c r="E336" s="15"/>
      <c r="F336" s="15"/>
    </row>
    <row r="337" spans="4:6">
      <c r="D337" s="15"/>
      <c r="E337" s="15"/>
      <c r="F337" s="15"/>
    </row>
    <row r="338" spans="4:6">
      <c r="D338" s="15"/>
      <c r="E338" s="15"/>
      <c r="F338" s="15"/>
    </row>
    <row r="339" spans="4:6">
      <c r="D339" s="15"/>
      <c r="E339" s="15"/>
      <c r="F339" s="15"/>
    </row>
    <row r="340" spans="4:6">
      <c r="D340" s="15"/>
      <c r="E340" s="15"/>
      <c r="F340" s="15"/>
    </row>
    <row r="341" spans="4:6">
      <c r="D341" s="15"/>
      <c r="E341" s="15"/>
      <c r="F341" s="15"/>
    </row>
    <row r="342" spans="4:6">
      <c r="D342" s="15"/>
      <c r="E342" s="15"/>
      <c r="F342" s="15"/>
    </row>
    <row r="343" spans="4:6">
      <c r="D343" s="15"/>
      <c r="E343" s="15"/>
      <c r="F343" s="15"/>
    </row>
    <row r="344" spans="4:6">
      <c r="D344" s="15"/>
      <c r="E344" s="15"/>
      <c r="F344" s="15"/>
    </row>
    <row r="345" spans="4:6">
      <c r="D345" s="15"/>
      <c r="E345" s="15"/>
      <c r="F345" s="15"/>
    </row>
    <row r="346" spans="4:6">
      <c r="D346" s="15"/>
      <c r="E346" s="15"/>
      <c r="F346" s="15"/>
    </row>
    <row r="347" spans="4:6">
      <c r="D347" s="15"/>
      <c r="E347" s="15"/>
      <c r="F347" s="15"/>
    </row>
    <row r="348" spans="4:6">
      <c r="D348" s="15"/>
      <c r="E348" s="15"/>
      <c r="F348" s="15"/>
    </row>
    <row r="349" spans="4:6">
      <c r="D349" s="15"/>
      <c r="E349" s="15"/>
      <c r="F349" s="15"/>
    </row>
    <row r="350" spans="4:6">
      <c r="D350" s="15"/>
      <c r="E350" s="15"/>
      <c r="F350" s="15"/>
    </row>
    <row r="351" spans="4:6">
      <c r="D351" s="15"/>
      <c r="E351" s="15"/>
      <c r="F351" s="15"/>
    </row>
    <row r="352" spans="4:6">
      <c r="D352" s="15"/>
      <c r="E352" s="15"/>
      <c r="F352" s="15"/>
    </row>
    <row r="353" spans="4:6">
      <c r="D353" s="15"/>
      <c r="E353" s="15"/>
      <c r="F353" s="15"/>
    </row>
    <row r="354" spans="4:6">
      <c r="D354" s="15"/>
      <c r="E354" s="15"/>
      <c r="F354" s="15"/>
    </row>
    <row r="355" spans="4:6">
      <c r="D355" s="15"/>
      <c r="E355" s="15"/>
      <c r="F355" s="15"/>
    </row>
    <row r="356" spans="4:6">
      <c r="D356" s="15"/>
      <c r="E356" s="15"/>
      <c r="F356" s="15"/>
    </row>
    <row r="357" spans="4:6">
      <c r="D357" s="15"/>
      <c r="E357" s="15"/>
      <c r="F357" s="15"/>
    </row>
    <row r="358" spans="4:6">
      <c r="D358" s="15"/>
      <c r="E358" s="15"/>
      <c r="F358" s="15"/>
    </row>
    <row r="359" spans="4:6">
      <c r="D359" s="15"/>
      <c r="E359" s="15"/>
      <c r="F359" s="15"/>
    </row>
    <row r="360" spans="4:6">
      <c r="D360" s="15"/>
      <c r="E360" s="15"/>
      <c r="F360" s="15"/>
    </row>
    <row r="361" spans="4:6">
      <c r="D361" s="15"/>
      <c r="E361" s="15"/>
      <c r="F361" s="15"/>
    </row>
    <row r="362" spans="4:6">
      <c r="D362" s="15"/>
      <c r="E362" s="15"/>
      <c r="F362" s="15"/>
    </row>
    <row r="363" spans="4:6">
      <c r="D363" s="15"/>
      <c r="E363" s="15"/>
      <c r="F363" s="15"/>
    </row>
    <row r="364" spans="4:6">
      <c r="D364" s="15"/>
      <c r="E364" s="15"/>
      <c r="F364" s="15"/>
    </row>
    <row r="365" spans="4:6">
      <c r="D365" s="15"/>
      <c r="E365" s="15"/>
      <c r="F365" s="15"/>
    </row>
    <row r="366" spans="4:6">
      <c r="D366" s="15"/>
      <c r="E366" s="15"/>
      <c r="F366" s="15"/>
    </row>
    <row r="367" spans="4:6">
      <c r="D367" s="15"/>
      <c r="E367" s="15"/>
      <c r="F367" s="15"/>
    </row>
    <row r="368" spans="4:6">
      <c r="D368" s="15"/>
      <c r="E368" s="15"/>
      <c r="F368" s="15"/>
    </row>
    <row r="369" spans="4:6">
      <c r="D369" s="15"/>
      <c r="E369" s="15"/>
      <c r="F369" s="15"/>
    </row>
    <row r="370" spans="4:6">
      <c r="D370" s="15"/>
      <c r="E370" s="15"/>
      <c r="F370" s="15"/>
    </row>
    <row r="371" spans="4:6">
      <c r="D371" s="15"/>
      <c r="E371" s="15"/>
      <c r="F371" s="15"/>
    </row>
    <row r="372" spans="4:6">
      <c r="D372" s="15"/>
      <c r="E372" s="15"/>
      <c r="F372" s="15"/>
    </row>
    <row r="373" spans="4:6">
      <c r="D373" s="15"/>
      <c r="E373" s="15"/>
      <c r="F373" s="15"/>
    </row>
    <row r="374" spans="4:6">
      <c r="D374" s="15"/>
      <c r="E374" s="15"/>
      <c r="F374" s="15"/>
    </row>
    <row r="375" spans="4:6">
      <c r="D375" s="15"/>
      <c r="E375" s="15"/>
      <c r="F375" s="15"/>
    </row>
    <row r="376" spans="4:6">
      <c r="D376" s="15"/>
      <c r="E376" s="15"/>
      <c r="F376" s="15"/>
    </row>
    <row r="377" spans="4:6">
      <c r="D377" s="15"/>
      <c r="E377" s="15"/>
      <c r="F377" s="15"/>
    </row>
    <row r="378" spans="4:6">
      <c r="D378" s="15"/>
      <c r="E378" s="15"/>
      <c r="F378" s="15"/>
    </row>
    <row r="379" spans="4:6">
      <c r="D379" s="15"/>
      <c r="E379" s="15"/>
      <c r="F379" s="15"/>
    </row>
    <row r="380" spans="4:6">
      <c r="D380" s="15"/>
      <c r="E380" s="15"/>
      <c r="F380" s="15"/>
    </row>
    <row r="381" spans="4:6">
      <c r="D381" s="15"/>
      <c r="E381" s="15"/>
      <c r="F381" s="15"/>
    </row>
    <row r="382" spans="4:6">
      <c r="D382" s="15"/>
      <c r="E382" s="15"/>
      <c r="F382" s="15"/>
    </row>
    <row r="383" spans="4:6">
      <c r="D383" s="15"/>
      <c r="E383" s="15"/>
      <c r="F383" s="15"/>
    </row>
    <row r="384" spans="4:6">
      <c r="D384" s="15"/>
      <c r="E384" s="15"/>
      <c r="F384" s="15"/>
    </row>
    <row r="385" spans="4:6">
      <c r="D385" s="15"/>
      <c r="E385" s="15"/>
      <c r="F385" s="15"/>
    </row>
    <row r="386" spans="4:6">
      <c r="D386" s="15"/>
      <c r="E386" s="15"/>
      <c r="F386" s="15"/>
    </row>
    <row r="387" spans="4:6">
      <c r="D387" s="15"/>
      <c r="E387" s="15"/>
      <c r="F387" s="15"/>
    </row>
    <row r="388" spans="4:6">
      <c r="D388" s="15"/>
      <c r="E388" s="15"/>
      <c r="F388" s="15"/>
    </row>
    <row r="389" spans="4:6">
      <c r="D389" s="15"/>
      <c r="E389" s="15"/>
      <c r="F389" s="15"/>
    </row>
    <row r="390" spans="4:6">
      <c r="D390" s="15"/>
      <c r="E390" s="15"/>
      <c r="F390" s="15"/>
    </row>
    <row r="391" spans="4:6">
      <c r="D391" s="15"/>
      <c r="E391" s="15"/>
      <c r="F391" s="15"/>
    </row>
    <row r="392" spans="4:6">
      <c r="D392" s="15"/>
      <c r="E392" s="15"/>
      <c r="F392" s="15"/>
    </row>
    <row r="393" spans="4:6">
      <c r="D393" s="15"/>
      <c r="E393" s="15"/>
      <c r="F393" s="15"/>
    </row>
    <row r="394" spans="4:6">
      <c r="D394" s="15"/>
      <c r="E394" s="15"/>
      <c r="F394" s="15"/>
    </row>
    <row r="395" spans="4:6">
      <c r="D395" s="15"/>
      <c r="E395" s="15"/>
      <c r="F395" s="15"/>
    </row>
    <row r="396" spans="4:6">
      <c r="D396" s="15"/>
      <c r="E396" s="15"/>
      <c r="F396" s="15"/>
    </row>
    <row r="397" spans="4:6">
      <c r="D397" s="15"/>
      <c r="E397" s="15"/>
      <c r="F397" s="15"/>
    </row>
    <row r="398" spans="4:6">
      <c r="D398" s="15"/>
      <c r="E398" s="15"/>
      <c r="F398" s="15"/>
    </row>
    <row r="399" spans="4:6">
      <c r="D399" s="15"/>
      <c r="E399" s="15"/>
      <c r="F399" s="15"/>
    </row>
    <row r="400" spans="4:6">
      <c r="D400" s="15"/>
      <c r="E400" s="15"/>
      <c r="F400" s="15"/>
    </row>
    <row r="401" spans="4:6">
      <c r="D401" s="15"/>
      <c r="E401" s="15"/>
      <c r="F401" s="15"/>
    </row>
    <row r="402" spans="4:6">
      <c r="D402" s="15"/>
      <c r="E402" s="15"/>
      <c r="F402" s="15"/>
    </row>
    <row r="403" spans="4:6">
      <c r="D403" s="15"/>
      <c r="E403" s="15"/>
      <c r="F403" s="15"/>
    </row>
    <row r="404" spans="4:6">
      <c r="D404" s="15"/>
      <c r="E404" s="15"/>
      <c r="F404" s="15"/>
    </row>
    <row r="405" spans="4:6">
      <c r="D405" s="15"/>
      <c r="E405" s="15"/>
      <c r="F405" s="15"/>
    </row>
    <row r="406" spans="4:6">
      <c r="D406" s="15"/>
      <c r="E406" s="15"/>
      <c r="F406" s="15"/>
    </row>
    <row r="407" spans="4:6">
      <c r="D407" s="15"/>
      <c r="E407" s="15"/>
      <c r="F407" s="15"/>
    </row>
    <row r="408" spans="4:6">
      <c r="D408" s="15"/>
      <c r="E408" s="15"/>
      <c r="F408" s="15"/>
    </row>
    <row r="409" spans="4:6">
      <c r="D409" s="15"/>
      <c r="E409" s="15"/>
      <c r="F409" s="15"/>
    </row>
    <row r="410" spans="4:6">
      <c r="D410" s="15"/>
      <c r="E410" s="15"/>
      <c r="F410" s="15"/>
    </row>
    <row r="411" spans="4:6">
      <c r="D411" s="15"/>
      <c r="E411" s="15"/>
      <c r="F411" s="15"/>
    </row>
    <row r="412" spans="4:6">
      <c r="D412" s="15"/>
      <c r="E412" s="15"/>
      <c r="F412" s="15"/>
    </row>
    <row r="413" spans="4:6">
      <c r="D413" s="15"/>
      <c r="E413" s="15"/>
      <c r="F413" s="15"/>
    </row>
    <row r="414" spans="4:6">
      <c r="D414" s="15"/>
      <c r="E414" s="15"/>
      <c r="F414" s="15"/>
    </row>
    <row r="415" spans="4:6">
      <c r="D415" s="15"/>
      <c r="E415" s="15"/>
      <c r="F415" s="15"/>
    </row>
    <row r="416" spans="4:6">
      <c r="D416" s="15"/>
      <c r="E416" s="15"/>
      <c r="F416" s="15"/>
    </row>
    <row r="417" spans="4:6">
      <c r="D417" s="15"/>
      <c r="E417" s="15"/>
      <c r="F417" s="15"/>
    </row>
    <row r="418" spans="4:6">
      <c r="D418" s="15"/>
      <c r="E418" s="15"/>
      <c r="F418" s="15"/>
    </row>
    <row r="419" spans="4:6">
      <c r="D419" s="15"/>
      <c r="E419" s="15"/>
      <c r="F419" s="15"/>
    </row>
    <row r="420" spans="4:6">
      <c r="D420" s="15"/>
      <c r="E420" s="15"/>
      <c r="F420" s="15"/>
    </row>
    <row r="421" spans="4:6">
      <c r="D421" s="15"/>
      <c r="E421" s="15"/>
      <c r="F421" s="15"/>
    </row>
    <row r="422" spans="4:6">
      <c r="D422" s="15"/>
      <c r="E422" s="15"/>
      <c r="F422" s="15"/>
    </row>
    <row r="423" spans="4:6">
      <c r="D423" s="15"/>
      <c r="E423" s="15"/>
      <c r="F423" s="15"/>
    </row>
    <row r="424" spans="4:6">
      <c r="D424" s="15"/>
      <c r="E424" s="15"/>
      <c r="F424" s="15"/>
    </row>
    <row r="425" spans="4:6">
      <c r="D425" s="15"/>
      <c r="E425" s="15"/>
      <c r="F425" s="15"/>
    </row>
    <row r="426" spans="4:6">
      <c r="D426" s="15"/>
      <c r="E426" s="15"/>
      <c r="F426" s="15"/>
    </row>
    <row r="427" spans="4:6">
      <c r="D427" s="15"/>
      <c r="E427" s="15"/>
      <c r="F427" s="15"/>
    </row>
    <row r="428" spans="4:6">
      <c r="D428" s="15"/>
      <c r="E428" s="15"/>
      <c r="F428" s="15"/>
    </row>
    <row r="429" spans="4:6">
      <c r="D429" s="15"/>
      <c r="E429" s="15"/>
      <c r="F429" s="15"/>
    </row>
    <row r="430" spans="4:6">
      <c r="D430" s="15"/>
      <c r="E430" s="15"/>
      <c r="F430" s="15"/>
    </row>
    <row r="431" spans="4:6">
      <c r="D431" s="15"/>
      <c r="E431" s="15"/>
      <c r="F431" s="15"/>
    </row>
    <row r="432" spans="4:6">
      <c r="D432" s="15"/>
      <c r="E432" s="15"/>
      <c r="F432" s="15"/>
    </row>
    <row r="433" spans="4:6">
      <c r="D433" s="15"/>
      <c r="E433" s="15"/>
      <c r="F433" s="15"/>
    </row>
    <row r="434" spans="4:6">
      <c r="D434" s="15"/>
      <c r="E434" s="15"/>
      <c r="F434" s="15"/>
    </row>
    <row r="435" spans="4:6">
      <c r="D435" s="15"/>
      <c r="E435" s="15"/>
      <c r="F435" s="15"/>
    </row>
    <row r="436" spans="4:6">
      <c r="D436" s="15"/>
      <c r="E436" s="15"/>
      <c r="F436" s="15"/>
    </row>
    <row r="437" spans="4:6">
      <c r="D437" s="15"/>
      <c r="E437" s="15"/>
      <c r="F437" s="15"/>
    </row>
    <row r="438" spans="4:6">
      <c r="D438" s="15"/>
      <c r="E438" s="15"/>
      <c r="F438" s="15"/>
    </row>
    <row r="439" spans="4:6">
      <c r="D439" s="15"/>
      <c r="E439" s="15"/>
      <c r="F439" s="15"/>
    </row>
    <row r="440" spans="4:6">
      <c r="D440" s="15"/>
      <c r="E440" s="15"/>
      <c r="F440" s="15"/>
    </row>
    <row r="441" spans="4:6">
      <c r="D441" s="15"/>
      <c r="E441" s="15"/>
      <c r="F441" s="15"/>
    </row>
    <row r="442" spans="4:6">
      <c r="D442" s="15"/>
      <c r="E442" s="15"/>
      <c r="F442" s="15"/>
    </row>
    <row r="443" spans="4:6">
      <c r="D443" s="15"/>
      <c r="E443" s="15"/>
      <c r="F443" s="15"/>
    </row>
    <row r="444" spans="4:6">
      <c r="D444" s="15"/>
      <c r="E444" s="15"/>
      <c r="F444" s="15"/>
    </row>
    <row r="445" spans="4:6">
      <c r="D445" s="15"/>
      <c r="E445" s="15"/>
      <c r="F445" s="15"/>
    </row>
    <row r="446" spans="4:6">
      <c r="D446" s="15"/>
      <c r="E446" s="15"/>
      <c r="F446" s="15"/>
    </row>
    <row r="447" spans="4:6">
      <c r="D447" s="15"/>
      <c r="E447" s="15"/>
      <c r="F447" s="15"/>
    </row>
    <row r="448" spans="4:6">
      <c r="D448" s="15"/>
      <c r="E448" s="15"/>
      <c r="F448" s="15"/>
    </row>
    <row r="449" spans="4:6">
      <c r="D449" s="15"/>
      <c r="E449" s="15"/>
      <c r="F449" s="15"/>
    </row>
    <row r="450" spans="4:6">
      <c r="D450" s="15"/>
      <c r="E450" s="15"/>
      <c r="F450" s="15"/>
    </row>
    <row r="451" spans="4:6">
      <c r="D451" s="15"/>
      <c r="E451" s="15"/>
      <c r="F451" s="15"/>
    </row>
    <row r="452" spans="4:6">
      <c r="D452" s="15"/>
      <c r="E452" s="15"/>
      <c r="F452" s="15"/>
    </row>
    <row r="453" spans="4:6">
      <c r="D453" s="15"/>
      <c r="E453" s="15"/>
      <c r="F453" s="15"/>
    </row>
    <row r="454" spans="4:6">
      <c r="D454" s="15"/>
      <c r="E454" s="15"/>
      <c r="F454" s="15"/>
    </row>
    <row r="455" spans="4:6">
      <c r="D455" s="15"/>
      <c r="E455" s="15"/>
      <c r="F455" s="15"/>
    </row>
    <row r="456" spans="4:6">
      <c r="D456" s="15"/>
      <c r="E456" s="15"/>
      <c r="F456" s="15"/>
    </row>
    <row r="457" spans="4:6">
      <c r="D457" s="15"/>
      <c r="E457" s="15"/>
      <c r="F457" s="15"/>
    </row>
    <row r="458" spans="4:6">
      <c r="D458" s="15"/>
      <c r="E458" s="15"/>
      <c r="F458" s="15"/>
    </row>
    <row r="459" spans="4:6">
      <c r="D459" s="15"/>
      <c r="E459" s="15"/>
      <c r="F459" s="15"/>
    </row>
    <row r="460" spans="4:6">
      <c r="D460" s="15"/>
      <c r="E460" s="15"/>
      <c r="F460" s="15"/>
    </row>
    <row r="461" spans="4:6">
      <c r="D461" s="15"/>
      <c r="E461" s="15"/>
      <c r="F461" s="15"/>
    </row>
    <row r="462" spans="4:6">
      <c r="D462" s="15"/>
      <c r="E462" s="15"/>
      <c r="F462" s="15"/>
    </row>
    <row r="463" spans="4:6">
      <c r="D463" s="15"/>
      <c r="E463" s="15"/>
      <c r="F463" s="15"/>
    </row>
    <row r="464" spans="4:6">
      <c r="D464" s="15"/>
      <c r="E464" s="15"/>
      <c r="F464" s="15"/>
    </row>
    <row r="465" spans="4:6">
      <c r="D465" s="15"/>
      <c r="E465" s="15"/>
      <c r="F465" s="15"/>
    </row>
    <row r="466" spans="4:6">
      <c r="D466" s="15"/>
      <c r="E466" s="15"/>
      <c r="F466" s="15"/>
    </row>
    <row r="467" spans="4:6">
      <c r="D467" s="15"/>
      <c r="E467" s="15"/>
      <c r="F467" s="15"/>
    </row>
    <row r="468" spans="4:6">
      <c r="D468" s="15"/>
      <c r="E468" s="15"/>
      <c r="F468" s="15"/>
    </row>
    <row r="469" spans="4:6">
      <c r="D469" s="15"/>
      <c r="E469" s="15"/>
      <c r="F469" s="15"/>
    </row>
    <row r="470" spans="4:6">
      <c r="D470" s="15"/>
      <c r="E470" s="15"/>
      <c r="F470" s="15"/>
    </row>
    <row r="471" spans="4:6">
      <c r="D471" s="15"/>
      <c r="E471" s="15"/>
      <c r="F471" s="15"/>
    </row>
    <row r="472" spans="4:6">
      <c r="D472" s="15"/>
      <c r="E472" s="15"/>
      <c r="F472" s="15"/>
    </row>
    <row r="473" spans="4:6">
      <c r="D473" s="15"/>
      <c r="E473" s="15"/>
      <c r="F473" s="15"/>
    </row>
    <row r="474" spans="4:6">
      <c r="D474" s="15"/>
      <c r="E474" s="15"/>
      <c r="F474" s="15"/>
    </row>
    <row r="475" spans="4:6">
      <c r="D475" s="15"/>
      <c r="E475" s="15"/>
      <c r="F475" s="15"/>
    </row>
    <row r="476" spans="4:6">
      <c r="D476" s="15"/>
      <c r="E476" s="15"/>
      <c r="F476" s="15"/>
    </row>
    <row r="477" spans="4:6">
      <c r="D477" s="15"/>
      <c r="E477" s="15"/>
      <c r="F477" s="15"/>
    </row>
    <row r="478" spans="4:6">
      <c r="D478" s="15"/>
      <c r="E478" s="15"/>
      <c r="F478" s="15"/>
    </row>
    <row r="479" spans="4:6">
      <c r="D479" s="15"/>
      <c r="E479" s="15"/>
      <c r="F479" s="15"/>
    </row>
    <row r="480" spans="4:6">
      <c r="D480" s="15"/>
      <c r="E480" s="15"/>
      <c r="F480" s="15"/>
    </row>
    <row r="481" spans="4:6">
      <c r="D481" s="15"/>
      <c r="E481" s="15"/>
      <c r="F481" s="15"/>
    </row>
    <row r="482" spans="4:6">
      <c r="D482" s="15"/>
      <c r="E482" s="15"/>
      <c r="F482" s="15"/>
    </row>
    <row r="483" spans="4:6">
      <c r="D483" s="15"/>
      <c r="E483" s="15"/>
      <c r="F483" s="15"/>
    </row>
    <row r="484" spans="4:6">
      <c r="D484" s="15"/>
      <c r="E484" s="15"/>
      <c r="F484" s="15"/>
    </row>
    <row r="485" spans="4:6">
      <c r="D485" s="15"/>
      <c r="E485" s="15"/>
      <c r="F485" s="15"/>
    </row>
    <row r="486" spans="4:6">
      <c r="D486" s="15"/>
      <c r="E486" s="15"/>
      <c r="F486" s="15"/>
    </row>
    <row r="487" spans="4:6">
      <c r="D487" s="15"/>
      <c r="E487" s="15"/>
      <c r="F487" s="15"/>
    </row>
    <row r="488" spans="4:6">
      <c r="D488" s="15"/>
      <c r="E488" s="15"/>
      <c r="F488" s="15"/>
    </row>
    <row r="489" spans="4:6">
      <c r="D489" s="15"/>
      <c r="E489" s="15"/>
      <c r="F489" s="15"/>
    </row>
    <row r="490" spans="4:6">
      <c r="D490" s="15"/>
      <c r="E490" s="15"/>
      <c r="F490" s="15"/>
    </row>
    <row r="491" spans="4:6">
      <c r="D491" s="15"/>
      <c r="E491" s="15"/>
      <c r="F491" s="15"/>
    </row>
    <row r="492" spans="4:6">
      <c r="D492" s="15"/>
      <c r="E492" s="15"/>
      <c r="F492" s="15"/>
    </row>
    <row r="493" spans="4:6">
      <c r="D493" s="15"/>
      <c r="E493" s="15"/>
      <c r="F493" s="15"/>
    </row>
    <row r="494" spans="4:6">
      <c r="D494" s="15"/>
      <c r="E494" s="15"/>
      <c r="F494" s="15"/>
    </row>
    <row r="495" spans="4:6">
      <c r="D495" s="15"/>
      <c r="E495" s="15"/>
      <c r="F495" s="15"/>
    </row>
    <row r="496" spans="4:6">
      <c r="D496" s="15"/>
      <c r="E496" s="15"/>
      <c r="F496" s="15"/>
    </row>
    <row r="497" spans="4:6">
      <c r="D497" s="15"/>
      <c r="E497" s="15"/>
      <c r="F497" s="15"/>
    </row>
    <row r="498" spans="4:6">
      <c r="D498" s="15"/>
      <c r="E498" s="15"/>
      <c r="F498" s="15"/>
    </row>
    <row r="499" spans="4:6">
      <c r="D499" s="15"/>
      <c r="E499" s="15"/>
      <c r="F499" s="15"/>
    </row>
    <row r="500" spans="4:6">
      <c r="D500" s="15"/>
      <c r="E500" s="15"/>
      <c r="F500" s="15"/>
    </row>
    <row r="501" spans="4:6">
      <c r="D501" s="15"/>
      <c r="E501" s="15"/>
      <c r="F501" s="15"/>
    </row>
    <row r="502" spans="4:6">
      <c r="D502" s="15"/>
      <c r="E502" s="15"/>
      <c r="F502" s="15"/>
    </row>
    <row r="503" spans="4:6">
      <c r="D503" s="15"/>
      <c r="E503" s="15"/>
      <c r="F503" s="15"/>
    </row>
    <row r="504" spans="4:6">
      <c r="D504" s="15"/>
      <c r="E504" s="15"/>
      <c r="F504" s="15"/>
    </row>
  </sheetData>
  <mergeCells count="1">
    <mergeCell ref="A1:F1"/>
  </mergeCells>
  <phoneticPr fontId="0" type="noConversion"/>
  <pageMargins left="0.9055118110236221" right="0.31496062992125984" top="0.35433070866141736" bottom="0.35433070866141736" header="0.31496062992125984" footer="0.31496062992125984"/>
  <pageSetup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1"/>
  <sheetViews>
    <sheetView view="pageLayout" zoomScaleNormal="100" workbookViewId="0">
      <selection activeCell="B4" sqref="B4"/>
    </sheetView>
  </sheetViews>
  <sheetFormatPr defaultRowHeight="12"/>
  <cols>
    <col min="1" max="1" width="4.140625" style="9" bestFit="1" customWidth="1"/>
    <col min="2" max="2" width="41.7109375" style="10" customWidth="1"/>
    <col min="3" max="3" width="5.5703125" style="14" bestFit="1" customWidth="1"/>
    <col min="4" max="4" width="8.85546875" style="9" customWidth="1"/>
    <col min="5" max="5" width="14" style="16" customWidth="1"/>
    <col min="6" max="6" width="14.7109375" style="16" customWidth="1"/>
    <col min="7" max="16384" width="9.140625" style="9"/>
  </cols>
  <sheetData>
    <row r="1" spans="1:6">
      <c r="A1" s="519" t="s">
        <v>286</v>
      </c>
      <c r="B1" s="520"/>
      <c r="C1" s="520"/>
      <c r="D1" s="520"/>
      <c r="E1" s="520"/>
      <c r="F1" s="521"/>
    </row>
    <row r="2" spans="1:6" ht="24">
      <c r="A2" s="72" t="s">
        <v>1</v>
      </c>
      <c r="B2" s="7" t="s">
        <v>2</v>
      </c>
      <c r="C2" s="7" t="s">
        <v>4</v>
      </c>
      <c r="D2" s="29" t="s">
        <v>11</v>
      </c>
      <c r="E2" s="8" t="s">
        <v>3</v>
      </c>
      <c r="F2" s="8" t="s">
        <v>5</v>
      </c>
    </row>
    <row r="3" spans="1:6" s="35" customFormat="1">
      <c r="B3" s="34"/>
      <c r="C3" s="36"/>
      <c r="D3" s="37"/>
      <c r="E3" s="38"/>
      <c r="F3" s="38"/>
    </row>
    <row r="4" spans="1:6" ht="84">
      <c r="A4" s="17" t="s">
        <v>17</v>
      </c>
      <c r="B4" s="51" t="s">
        <v>186</v>
      </c>
      <c r="C4" s="9" t="s">
        <v>40</v>
      </c>
      <c r="D4" s="18">
        <v>12</v>
      </c>
      <c r="F4" s="16">
        <f>D4*E4</f>
        <v>0</v>
      </c>
    </row>
    <row r="5" spans="1:6" ht="12.75" customHeight="1" thickBot="1">
      <c r="C5" s="9"/>
    </row>
    <row r="6" spans="1:6" ht="13.5" thickTop="1" thickBot="1">
      <c r="A6" s="19"/>
      <c r="B6" s="62" t="s">
        <v>285</v>
      </c>
      <c r="C6" s="20"/>
      <c r="D6" s="21"/>
      <c r="E6" s="22"/>
      <c r="F6" s="22">
        <f>SUM(F4:F4)</f>
        <v>0</v>
      </c>
    </row>
    <row r="7" spans="1:6" ht="12.75" thickTop="1">
      <c r="D7" s="15"/>
    </row>
    <row r="8" spans="1:6">
      <c r="D8" s="15"/>
    </row>
    <row r="9" spans="1:6">
      <c r="D9" s="15"/>
    </row>
    <row r="10" spans="1:6">
      <c r="D10" s="15"/>
    </row>
    <row r="11" spans="1:6">
      <c r="D11" s="15"/>
    </row>
    <row r="12" spans="1:6">
      <c r="D12" s="15"/>
    </row>
    <row r="13" spans="1:6">
      <c r="D13" s="15"/>
    </row>
    <row r="14" spans="1:6">
      <c r="D14" s="15"/>
    </row>
    <row r="15" spans="1:6">
      <c r="D15" s="15"/>
    </row>
    <row r="16" spans="1:6">
      <c r="D16" s="15"/>
    </row>
    <row r="17" spans="4:4">
      <c r="D17" s="15"/>
    </row>
    <row r="18" spans="4:4">
      <c r="D18" s="15"/>
    </row>
    <row r="19" spans="4:4">
      <c r="D19" s="15"/>
    </row>
    <row r="20" spans="4:4">
      <c r="D20" s="15"/>
    </row>
    <row r="21" spans="4:4">
      <c r="D21" s="15"/>
    </row>
    <row r="22" spans="4:4">
      <c r="D22" s="15"/>
    </row>
    <row r="23" spans="4:4">
      <c r="D23" s="15"/>
    </row>
    <row r="24" spans="4:4">
      <c r="D24" s="15"/>
    </row>
    <row r="25" spans="4:4">
      <c r="D25" s="15"/>
    </row>
    <row r="26" spans="4:4">
      <c r="D26" s="15"/>
    </row>
    <row r="27" spans="4:4">
      <c r="D27" s="15"/>
    </row>
    <row r="28" spans="4:4">
      <c r="D28" s="15"/>
    </row>
    <row r="29" spans="4:4">
      <c r="D29" s="15"/>
    </row>
    <row r="30" spans="4:4">
      <c r="D30" s="15"/>
    </row>
    <row r="31" spans="4:4">
      <c r="D31" s="15"/>
    </row>
    <row r="32" spans="4:4">
      <c r="D32" s="15"/>
    </row>
    <row r="33" spans="4:4">
      <c r="D33" s="15"/>
    </row>
    <row r="34" spans="4:4">
      <c r="D34" s="15"/>
    </row>
    <row r="35" spans="4:4">
      <c r="D35" s="15"/>
    </row>
    <row r="36" spans="4:4">
      <c r="D36" s="15"/>
    </row>
    <row r="37" spans="4:4">
      <c r="D37" s="15"/>
    </row>
    <row r="38" spans="4:4">
      <c r="D38" s="15"/>
    </row>
    <row r="39" spans="4:4">
      <c r="D39" s="15"/>
    </row>
    <row r="40" spans="4:4">
      <c r="D40" s="15"/>
    </row>
    <row r="41" spans="4:4">
      <c r="D41" s="15"/>
    </row>
    <row r="42" spans="4:4">
      <c r="D42" s="15"/>
    </row>
    <row r="43" spans="4:4">
      <c r="D43" s="15"/>
    </row>
    <row r="44" spans="4:4">
      <c r="D44" s="15"/>
    </row>
    <row r="45" spans="4:4">
      <c r="D45" s="15"/>
    </row>
    <row r="46" spans="4:4">
      <c r="D46" s="15"/>
    </row>
    <row r="47" spans="4:4">
      <c r="D47" s="15"/>
    </row>
    <row r="48" spans="4:4">
      <c r="D48" s="15"/>
    </row>
    <row r="49" spans="4:4">
      <c r="D49" s="15"/>
    </row>
    <row r="50" spans="4:4">
      <c r="D50" s="15"/>
    </row>
    <row r="51" spans="4:4">
      <c r="D51" s="15"/>
    </row>
    <row r="52" spans="4:4">
      <c r="D52" s="15"/>
    </row>
    <row r="53" spans="4:4">
      <c r="D53" s="15"/>
    </row>
    <row r="54" spans="4:4">
      <c r="D54" s="15"/>
    </row>
    <row r="55" spans="4:4">
      <c r="D55" s="15"/>
    </row>
    <row r="56" spans="4:4">
      <c r="D56" s="15"/>
    </row>
    <row r="57" spans="4:4">
      <c r="D57" s="15"/>
    </row>
    <row r="58" spans="4:4">
      <c r="D58" s="15"/>
    </row>
    <row r="59" spans="4:4">
      <c r="D59" s="15"/>
    </row>
    <row r="60" spans="4:4">
      <c r="D60" s="15"/>
    </row>
    <row r="61" spans="4:4">
      <c r="D61" s="15"/>
    </row>
    <row r="62" spans="4:4">
      <c r="D62" s="15"/>
    </row>
    <row r="63" spans="4:4">
      <c r="D63" s="15"/>
    </row>
    <row r="64" spans="4:4">
      <c r="D64" s="15"/>
    </row>
    <row r="65" spans="4:4">
      <c r="D65" s="15"/>
    </row>
    <row r="66" spans="4:4">
      <c r="D66" s="15"/>
    </row>
    <row r="67" spans="4:4">
      <c r="D67" s="15"/>
    </row>
    <row r="68" spans="4:4">
      <c r="D68" s="15"/>
    </row>
    <row r="69" spans="4:4">
      <c r="D69" s="15"/>
    </row>
    <row r="70" spans="4:4">
      <c r="D70" s="15"/>
    </row>
    <row r="71" spans="4:4">
      <c r="D71" s="15"/>
    </row>
    <row r="72" spans="4:4">
      <c r="D72" s="15"/>
    </row>
    <row r="73" spans="4:4">
      <c r="D73" s="15"/>
    </row>
    <row r="74" spans="4:4">
      <c r="D74" s="15"/>
    </row>
    <row r="75" spans="4:4">
      <c r="D75" s="15"/>
    </row>
    <row r="76" spans="4:4">
      <c r="D76" s="15"/>
    </row>
    <row r="77" spans="4:4">
      <c r="D77" s="15"/>
    </row>
    <row r="78" spans="4:4">
      <c r="D78" s="15"/>
    </row>
    <row r="79" spans="4:4">
      <c r="D79" s="15"/>
    </row>
    <row r="80" spans="4:4">
      <c r="D80" s="15"/>
    </row>
    <row r="81" spans="4:4">
      <c r="D81" s="15"/>
    </row>
    <row r="82" spans="4:4">
      <c r="D82" s="15"/>
    </row>
    <row r="83" spans="4:4">
      <c r="D83" s="15"/>
    </row>
    <row r="84" spans="4:4">
      <c r="D84" s="15"/>
    </row>
    <row r="85" spans="4:4">
      <c r="D85" s="15"/>
    </row>
    <row r="86" spans="4:4">
      <c r="D86" s="15"/>
    </row>
    <row r="87" spans="4:4">
      <c r="D87" s="15"/>
    </row>
    <row r="88" spans="4:4">
      <c r="D88" s="15"/>
    </row>
    <row r="89" spans="4:4">
      <c r="D89" s="15"/>
    </row>
    <row r="90" spans="4:4">
      <c r="D90" s="15"/>
    </row>
    <row r="91" spans="4:4">
      <c r="D91" s="15"/>
    </row>
    <row r="92" spans="4:4">
      <c r="D92" s="15"/>
    </row>
    <row r="93" spans="4:4">
      <c r="D93" s="15"/>
    </row>
    <row r="94" spans="4:4">
      <c r="D94" s="15"/>
    </row>
    <row r="95" spans="4:4">
      <c r="D95" s="15"/>
    </row>
    <row r="96" spans="4:4">
      <c r="D96" s="15"/>
    </row>
    <row r="97" spans="4:4">
      <c r="D97" s="15"/>
    </row>
    <row r="98" spans="4:4">
      <c r="D98" s="15"/>
    </row>
    <row r="99" spans="4:4">
      <c r="D99" s="15"/>
    </row>
    <row r="100" spans="4:4">
      <c r="D100" s="15"/>
    </row>
    <row r="101" spans="4:4">
      <c r="D101" s="15"/>
    </row>
    <row r="102" spans="4:4">
      <c r="D102" s="15"/>
    </row>
    <row r="103" spans="4:4">
      <c r="D103" s="15"/>
    </row>
    <row r="104" spans="4:4">
      <c r="D104" s="15"/>
    </row>
    <row r="105" spans="4:4">
      <c r="D105" s="15"/>
    </row>
    <row r="106" spans="4:4">
      <c r="D106" s="15"/>
    </row>
    <row r="107" spans="4:4">
      <c r="D107" s="15"/>
    </row>
    <row r="108" spans="4:4">
      <c r="D108" s="15"/>
    </row>
    <row r="109" spans="4:4">
      <c r="D109" s="15"/>
    </row>
    <row r="110" spans="4:4">
      <c r="D110" s="15"/>
    </row>
    <row r="111" spans="4:4">
      <c r="D111" s="15"/>
    </row>
    <row r="112" spans="4:4">
      <c r="D112" s="15"/>
    </row>
    <row r="113" spans="4:4">
      <c r="D113" s="15"/>
    </row>
    <row r="114" spans="4:4">
      <c r="D114" s="15"/>
    </row>
    <row r="115" spans="4:4">
      <c r="D115" s="15"/>
    </row>
    <row r="116" spans="4:4">
      <c r="D116" s="15"/>
    </row>
    <row r="117" spans="4:4">
      <c r="D117" s="15"/>
    </row>
    <row r="118" spans="4:4">
      <c r="D118" s="15"/>
    </row>
    <row r="119" spans="4:4">
      <c r="D119" s="15"/>
    </row>
    <row r="120" spans="4:4">
      <c r="D120" s="15"/>
    </row>
    <row r="121" spans="4:4">
      <c r="D121" s="15"/>
    </row>
    <row r="122" spans="4:4">
      <c r="D122" s="15"/>
    </row>
    <row r="123" spans="4:4">
      <c r="D123" s="15"/>
    </row>
    <row r="124" spans="4:4">
      <c r="D124" s="15"/>
    </row>
    <row r="125" spans="4:4">
      <c r="D125" s="15"/>
    </row>
    <row r="126" spans="4:4">
      <c r="D126" s="15"/>
    </row>
    <row r="127" spans="4:4">
      <c r="D127" s="15"/>
    </row>
    <row r="128" spans="4:4">
      <c r="D128" s="15"/>
    </row>
    <row r="129" spans="4:4">
      <c r="D129" s="15"/>
    </row>
    <row r="130" spans="4:4">
      <c r="D130" s="15"/>
    </row>
    <row r="131" spans="4:4">
      <c r="D131" s="15"/>
    </row>
    <row r="132" spans="4:4">
      <c r="D132" s="15"/>
    </row>
    <row r="133" spans="4:4">
      <c r="D133" s="15"/>
    </row>
    <row r="134" spans="4:4">
      <c r="D134" s="15"/>
    </row>
    <row r="135" spans="4:4">
      <c r="D135" s="15"/>
    </row>
    <row r="136" spans="4:4">
      <c r="D136" s="15"/>
    </row>
    <row r="137" spans="4:4">
      <c r="D137" s="15"/>
    </row>
    <row r="138" spans="4:4">
      <c r="D138" s="15"/>
    </row>
    <row r="139" spans="4:4">
      <c r="D139" s="15"/>
    </row>
    <row r="140" spans="4:4">
      <c r="D140" s="15"/>
    </row>
    <row r="141" spans="4:4">
      <c r="D141" s="15"/>
    </row>
    <row r="142" spans="4:4">
      <c r="D142" s="15"/>
    </row>
    <row r="143" spans="4:4">
      <c r="D143" s="15"/>
    </row>
    <row r="144" spans="4:4">
      <c r="D144" s="15"/>
    </row>
    <row r="145" spans="4:4">
      <c r="D145" s="15"/>
    </row>
    <row r="146" spans="4:4">
      <c r="D146" s="15"/>
    </row>
    <row r="147" spans="4:4">
      <c r="D147" s="15"/>
    </row>
    <row r="148" spans="4:4">
      <c r="D148" s="15"/>
    </row>
    <row r="149" spans="4:4">
      <c r="D149" s="15"/>
    </row>
    <row r="150" spans="4:4">
      <c r="D150" s="15"/>
    </row>
    <row r="151" spans="4:4">
      <c r="D151" s="15"/>
    </row>
    <row r="152" spans="4:4">
      <c r="D152" s="15"/>
    </row>
    <row r="153" spans="4:4">
      <c r="D153" s="15"/>
    </row>
    <row r="154" spans="4:4">
      <c r="D154" s="15"/>
    </row>
    <row r="155" spans="4:4">
      <c r="D155" s="15"/>
    </row>
    <row r="156" spans="4:4">
      <c r="D156" s="15"/>
    </row>
    <row r="157" spans="4:4">
      <c r="D157" s="15"/>
    </row>
    <row r="158" spans="4:4">
      <c r="D158" s="15"/>
    </row>
    <row r="159" spans="4:4">
      <c r="D159" s="15"/>
    </row>
    <row r="160" spans="4:4">
      <c r="D160" s="15"/>
    </row>
    <row r="161" spans="4:4">
      <c r="D161" s="15"/>
    </row>
    <row r="162" spans="4:4">
      <c r="D162" s="15"/>
    </row>
    <row r="163" spans="4:4">
      <c r="D163" s="15"/>
    </row>
    <row r="164" spans="4:4">
      <c r="D164" s="15"/>
    </row>
    <row r="165" spans="4:4">
      <c r="D165" s="15"/>
    </row>
    <row r="166" spans="4:4">
      <c r="D166" s="15"/>
    </row>
    <row r="167" spans="4:4">
      <c r="D167" s="15"/>
    </row>
    <row r="168" spans="4:4">
      <c r="D168" s="15"/>
    </row>
    <row r="169" spans="4:4">
      <c r="D169" s="15"/>
    </row>
    <row r="170" spans="4:4">
      <c r="D170" s="15"/>
    </row>
    <row r="171" spans="4:4">
      <c r="D171" s="15"/>
    </row>
    <row r="172" spans="4:4">
      <c r="D172" s="15"/>
    </row>
    <row r="173" spans="4:4">
      <c r="D173" s="15"/>
    </row>
    <row r="174" spans="4:4">
      <c r="D174" s="15"/>
    </row>
    <row r="175" spans="4:4">
      <c r="D175" s="15"/>
    </row>
    <row r="176" spans="4:4">
      <c r="D176" s="15"/>
    </row>
    <row r="177" spans="4:4">
      <c r="D177" s="15"/>
    </row>
    <row r="178" spans="4:4">
      <c r="D178" s="15"/>
    </row>
    <row r="179" spans="4:4">
      <c r="D179" s="15"/>
    </row>
    <row r="180" spans="4:4">
      <c r="D180" s="15"/>
    </row>
    <row r="181" spans="4:4">
      <c r="D181" s="15"/>
    </row>
    <row r="182" spans="4:4">
      <c r="D182" s="15"/>
    </row>
    <row r="183" spans="4:4">
      <c r="D183" s="15"/>
    </row>
    <row r="184" spans="4:4">
      <c r="D184" s="15"/>
    </row>
    <row r="185" spans="4:4">
      <c r="D185" s="15"/>
    </row>
    <row r="186" spans="4:4">
      <c r="D186" s="15"/>
    </row>
    <row r="187" spans="4:4">
      <c r="D187" s="15"/>
    </row>
    <row r="188" spans="4:4">
      <c r="D188" s="15"/>
    </row>
    <row r="189" spans="4:4">
      <c r="D189" s="15"/>
    </row>
    <row r="190" spans="4:4">
      <c r="D190" s="15"/>
    </row>
    <row r="191" spans="4:4">
      <c r="D191" s="15"/>
    </row>
    <row r="192" spans="4:4">
      <c r="D192" s="15"/>
    </row>
    <row r="193" spans="4:4">
      <c r="D193" s="15"/>
    </row>
    <row r="194" spans="4:4">
      <c r="D194" s="15"/>
    </row>
    <row r="195" spans="4:4">
      <c r="D195" s="15"/>
    </row>
    <row r="196" spans="4:4">
      <c r="D196" s="15"/>
    </row>
    <row r="197" spans="4:4">
      <c r="D197" s="15"/>
    </row>
    <row r="198" spans="4:4">
      <c r="D198" s="15"/>
    </row>
    <row r="199" spans="4:4">
      <c r="D199" s="15"/>
    </row>
    <row r="200" spans="4:4">
      <c r="D200" s="15"/>
    </row>
    <row r="201" spans="4:4">
      <c r="D201" s="15"/>
    </row>
    <row r="202" spans="4:4">
      <c r="D202" s="15"/>
    </row>
    <row r="203" spans="4:4">
      <c r="D203" s="15"/>
    </row>
    <row r="204" spans="4:4">
      <c r="D204" s="15"/>
    </row>
    <row r="205" spans="4:4">
      <c r="D205" s="15"/>
    </row>
    <row r="206" spans="4:4">
      <c r="D206" s="15"/>
    </row>
    <row r="207" spans="4:4">
      <c r="D207" s="15"/>
    </row>
    <row r="208" spans="4:4">
      <c r="D208" s="15"/>
    </row>
    <row r="209" spans="4:4">
      <c r="D209" s="15"/>
    </row>
    <row r="210" spans="4:4">
      <c r="D210" s="15"/>
    </row>
    <row r="211" spans="4:4">
      <c r="D211" s="15"/>
    </row>
    <row r="212" spans="4:4">
      <c r="D212" s="15"/>
    </row>
    <row r="213" spans="4:4">
      <c r="D213" s="15"/>
    </row>
    <row r="214" spans="4:4">
      <c r="D214" s="15"/>
    </row>
    <row r="215" spans="4:4">
      <c r="D215" s="15"/>
    </row>
    <row r="216" spans="4:4">
      <c r="D216" s="15"/>
    </row>
    <row r="217" spans="4:4">
      <c r="D217" s="15"/>
    </row>
    <row r="218" spans="4:4">
      <c r="D218" s="15"/>
    </row>
    <row r="219" spans="4:4">
      <c r="D219" s="15"/>
    </row>
    <row r="220" spans="4:4">
      <c r="D220" s="15"/>
    </row>
    <row r="221" spans="4:4">
      <c r="D221" s="15"/>
    </row>
    <row r="222" spans="4:4">
      <c r="D222" s="15"/>
    </row>
    <row r="223" spans="4:4">
      <c r="D223" s="15"/>
    </row>
    <row r="224" spans="4:4">
      <c r="D224" s="15"/>
    </row>
    <row r="225" spans="4:4">
      <c r="D225" s="15"/>
    </row>
    <row r="226" spans="4:4">
      <c r="D226" s="15"/>
    </row>
    <row r="227" spans="4:4">
      <c r="D227" s="15"/>
    </row>
    <row r="228" spans="4:4">
      <c r="D228" s="15"/>
    </row>
    <row r="229" spans="4:4">
      <c r="D229" s="15"/>
    </row>
    <row r="230" spans="4:4">
      <c r="D230" s="15"/>
    </row>
    <row r="231" spans="4:4">
      <c r="D231" s="15"/>
    </row>
    <row r="232" spans="4:4">
      <c r="D232" s="15"/>
    </row>
    <row r="233" spans="4:4">
      <c r="D233" s="15"/>
    </row>
    <row r="234" spans="4:4">
      <c r="D234" s="15"/>
    </row>
    <row r="235" spans="4:4">
      <c r="D235" s="15"/>
    </row>
    <row r="236" spans="4:4">
      <c r="D236" s="15"/>
    </row>
    <row r="237" spans="4:4">
      <c r="D237" s="15"/>
    </row>
    <row r="238" spans="4:4">
      <c r="D238" s="15"/>
    </row>
    <row r="239" spans="4:4">
      <c r="D239" s="15"/>
    </row>
    <row r="240" spans="4:4">
      <c r="D240" s="15"/>
    </row>
    <row r="241" spans="4:4">
      <c r="D241" s="15"/>
    </row>
    <row r="242" spans="4:4">
      <c r="D242" s="15"/>
    </row>
    <row r="243" spans="4:4">
      <c r="D243" s="15"/>
    </row>
    <row r="244" spans="4:4">
      <c r="D244" s="15"/>
    </row>
    <row r="245" spans="4:4">
      <c r="D245" s="15"/>
    </row>
    <row r="246" spans="4:4">
      <c r="D246" s="15"/>
    </row>
    <row r="247" spans="4:4">
      <c r="D247" s="15"/>
    </row>
    <row r="248" spans="4:4">
      <c r="D248" s="15"/>
    </row>
    <row r="249" spans="4:4">
      <c r="D249" s="15"/>
    </row>
    <row r="250" spans="4:4">
      <c r="D250" s="15"/>
    </row>
    <row r="251" spans="4:4">
      <c r="D251" s="15"/>
    </row>
    <row r="252" spans="4:4">
      <c r="D252" s="15"/>
    </row>
    <row r="253" spans="4:4">
      <c r="D253" s="15"/>
    </row>
    <row r="254" spans="4:4">
      <c r="D254" s="15"/>
    </row>
    <row r="255" spans="4:4">
      <c r="D255" s="15"/>
    </row>
    <row r="256" spans="4:4">
      <c r="D256" s="15"/>
    </row>
    <row r="257" spans="4:4">
      <c r="D257" s="15"/>
    </row>
    <row r="258" spans="4:4">
      <c r="D258" s="15"/>
    </row>
    <row r="259" spans="4:4">
      <c r="D259" s="15"/>
    </row>
    <row r="260" spans="4:4">
      <c r="D260" s="15"/>
    </row>
    <row r="261" spans="4:4">
      <c r="D261" s="15"/>
    </row>
    <row r="262" spans="4:4">
      <c r="D262" s="15"/>
    </row>
    <row r="263" spans="4:4">
      <c r="D263" s="15"/>
    </row>
    <row r="264" spans="4:4">
      <c r="D264" s="15"/>
    </row>
    <row r="265" spans="4:4">
      <c r="D265" s="15"/>
    </row>
    <row r="266" spans="4:4">
      <c r="D266" s="15"/>
    </row>
    <row r="267" spans="4:4">
      <c r="D267" s="15"/>
    </row>
    <row r="268" spans="4:4">
      <c r="D268" s="15"/>
    </row>
    <row r="269" spans="4:4">
      <c r="D269" s="15"/>
    </row>
    <row r="270" spans="4:4">
      <c r="D270" s="15"/>
    </row>
    <row r="271" spans="4:4">
      <c r="D271" s="15"/>
    </row>
    <row r="272" spans="4:4">
      <c r="D272" s="15"/>
    </row>
    <row r="273" spans="4:4">
      <c r="D273" s="15"/>
    </row>
    <row r="274" spans="4:4">
      <c r="D274" s="15"/>
    </row>
    <row r="275" spans="4:4">
      <c r="D275" s="15"/>
    </row>
    <row r="276" spans="4:4">
      <c r="D276" s="15"/>
    </row>
    <row r="277" spans="4:4">
      <c r="D277" s="15"/>
    </row>
    <row r="278" spans="4:4">
      <c r="D278" s="15"/>
    </row>
    <row r="279" spans="4:4">
      <c r="D279" s="15"/>
    </row>
    <row r="280" spans="4:4">
      <c r="D280" s="15"/>
    </row>
    <row r="281" spans="4:4">
      <c r="D281" s="15"/>
    </row>
    <row r="282" spans="4:4">
      <c r="D282" s="15"/>
    </row>
    <row r="283" spans="4:4">
      <c r="D283" s="15"/>
    </row>
    <row r="284" spans="4:4">
      <c r="D284" s="15"/>
    </row>
    <row r="285" spans="4:4">
      <c r="D285" s="15"/>
    </row>
    <row r="286" spans="4:4">
      <c r="D286" s="15"/>
    </row>
    <row r="287" spans="4:4">
      <c r="D287" s="15"/>
    </row>
    <row r="288" spans="4:4">
      <c r="D288" s="15"/>
    </row>
    <row r="289" spans="4:4">
      <c r="D289" s="15"/>
    </row>
    <row r="290" spans="4:4">
      <c r="D290" s="15"/>
    </row>
    <row r="291" spans="4:4">
      <c r="D291" s="15"/>
    </row>
    <row r="292" spans="4:4">
      <c r="D292" s="15"/>
    </row>
    <row r="293" spans="4:4">
      <c r="D293" s="15"/>
    </row>
    <row r="294" spans="4:4">
      <c r="D294" s="15"/>
    </row>
    <row r="295" spans="4:4">
      <c r="D295" s="15"/>
    </row>
    <row r="296" spans="4:4">
      <c r="D296" s="15"/>
    </row>
    <row r="297" spans="4:4">
      <c r="D297" s="15"/>
    </row>
    <row r="298" spans="4:4">
      <c r="D298" s="15"/>
    </row>
    <row r="299" spans="4:4">
      <c r="D299" s="15"/>
    </row>
    <row r="300" spans="4:4">
      <c r="D300" s="15"/>
    </row>
    <row r="301" spans="4:4">
      <c r="D301" s="15"/>
    </row>
    <row r="302" spans="4:4">
      <c r="D302" s="15"/>
    </row>
    <row r="303" spans="4:4">
      <c r="D303" s="15"/>
    </row>
    <row r="304" spans="4:4">
      <c r="D304" s="15"/>
    </row>
    <row r="305" spans="4:4">
      <c r="D305" s="15"/>
    </row>
    <row r="306" spans="4:4">
      <c r="D306" s="15"/>
    </row>
    <row r="307" spans="4:4">
      <c r="D307" s="15"/>
    </row>
    <row r="308" spans="4:4">
      <c r="D308" s="15"/>
    </row>
    <row r="309" spans="4:4">
      <c r="D309" s="15"/>
    </row>
    <row r="310" spans="4:4">
      <c r="D310" s="15"/>
    </row>
    <row r="311" spans="4:4">
      <c r="D311" s="15"/>
    </row>
    <row r="312" spans="4:4">
      <c r="D312" s="15"/>
    </row>
    <row r="313" spans="4:4">
      <c r="D313" s="15"/>
    </row>
    <row r="314" spans="4:4">
      <c r="D314" s="15"/>
    </row>
    <row r="315" spans="4:4">
      <c r="D315" s="15"/>
    </row>
    <row r="316" spans="4:4">
      <c r="D316" s="15"/>
    </row>
    <row r="317" spans="4:4">
      <c r="D317" s="15"/>
    </row>
    <row r="318" spans="4:4">
      <c r="D318" s="15"/>
    </row>
    <row r="319" spans="4:4">
      <c r="D319" s="15"/>
    </row>
    <row r="320" spans="4:4">
      <c r="D320" s="15"/>
    </row>
    <row r="321" spans="4:4">
      <c r="D321" s="15"/>
    </row>
    <row r="322" spans="4:4">
      <c r="D322" s="15"/>
    </row>
    <row r="323" spans="4:4">
      <c r="D323" s="15"/>
    </row>
    <row r="324" spans="4:4">
      <c r="D324" s="15"/>
    </row>
    <row r="325" spans="4:4">
      <c r="D325" s="15"/>
    </row>
    <row r="326" spans="4:4">
      <c r="D326" s="15"/>
    </row>
    <row r="327" spans="4:4">
      <c r="D327" s="15"/>
    </row>
    <row r="328" spans="4:4">
      <c r="D328" s="15"/>
    </row>
    <row r="329" spans="4:4">
      <c r="D329" s="15"/>
    </row>
    <row r="330" spans="4:4">
      <c r="D330" s="15"/>
    </row>
    <row r="331" spans="4:4">
      <c r="D331" s="15"/>
    </row>
    <row r="332" spans="4:4">
      <c r="D332" s="15"/>
    </row>
    <row r="333" spans="4:4">
      <c r="D333" s="15"/>
    </row>
    <row r="334" spans="4:4">
      <c r="D334" s="15"/>
    </row>
    <row r="335" spans="4:4">
      <c r="D335" s="15"/>
    </row>
    <row r="336" spans="4:4">
      <c r="D336" s="15"/>
    </row>
    <row r="337" spans="4:4">
      <c r="D337" s="15"/>
    </row>
    <row r="338" spans="4:4">
      <c r="D338" s="15"/>
    </row>
    <row r="339" spans="4:4">
      <c r="D339" s="15"/>
    </row>
    <row r="340" spans="4:4">
      <c r="D340" s="15"/>
    </row>
    <row r="341" spans="4:4">
      <c r="D341" s="15"/>
    </row>
    <row r="342" spans="4:4">
      <c r="D342" s="15"/>
    </row>
    <row r="343" spans="4:4">
      <c r="D343" s="15"/>
    </row>
    <row r="344" spans="4:4">
      <c r="D344" s="15"/>
    </row>
    <row r="345" spans="4:4">
      <c r="D345" s="15"/>
    </row>
    <row r="346" spans="4:4">
      <c r="D346" s="15"/>
    </row>
    <row r="347" spans="4:4">
      <c r="D347" s="15"/>
    </row>
    <row r="348" spans="4:4">
      <c r="D348" s="15"/>
    </row>
    <row r="349" spans="4:4">
      <c r="D349" s="15"/>
    </row>
    <row r="350" spans="4:4">
      <c r="D350" s="15"/>
    </row>
    <row r="351" spans="4:4">
      <c r="D351" s="15"/>
    </row>
    <row r="352" spans="4:4">
      <c r="D352" s="15"/>
    </row>
    <row r="353" spans="4:4">
      <c r="D353" s="15"/>
    </row>
    <row r="354" spans="4:4">
      <c r="D354" s="15"/>
    </row>
    <row r="355" spans="4:4">
      <c r="D355" s="15"/>
    </row>
    <row r="356" spans="4:4">
      <c r="D356" s="15"/>
    </row>
    <row r="357" spans="4:4">
      <c r="D357" s="15"/>
    </row>
    <row r="358" spans="4:4">
      <c r="D358" s="15"/>
    </row>
    <row r="359" spans="4:4">
      <c r="D359" s="15"/>
    </row>
    <row r="360" spans="4:4">
      <c r="D360" s="15"/>
    </row>
    <row r="361" spans="4:4">
      <c r="D361" s="15"/>
    </row>
    <row r="362" spans="4:4">
      <c r="D362" s="15"/>
    </row>
    <row r="363" spans="4:4">
      <c r="D363" s="15"/>
    </row>
    <row r="364" spans="4:4">
      <c r="D364" s="15"/>
    </row>
    <row r="365" spans="4:4">
      <c r="D365" s="15"/>
    </row>
    <row r="366" spans="4:4">
      <c r="D366" s="15"/>
    </row>
    <row r="367" spans="4:4">
      <c r="D367" s="15"/>
    </row>
    <row r="368" spans="4:4">
      <c r="D368" s="15"/>
    </row>
    <row r="369" spans="4:4">
      <c r="D369" s="15"/>
    </row>
    <row r="370" spans="4:4">
      <c r="D370" s="15"/>
    </row>
    <row r="371" spans="4:4">
      <c r="D371" s="15"/>
    </row>
    <row r="372" spans="4:4">
      <c r="D372" s="15"/>
    </row>
    <row r="373" spans="4:4">
      <c r="D373" s="15"/>
    </row>
    <row r="374" spans="4:4">
      <c r="D374" s="15"/>
    </row>
    <row r="375" spans="4:4">
      <c r="D375" s="15"/>
    </row>
    <row r="376" spans="4:4">
      <c r="D376" s="15"/>
    </row>
    <row r="377" spans="4:4">
      <c r="D377" s="15"/>
    </row>
    <row r="378" spans="4:4">
      <c r="D378" s="15"/>
    </row>
    <row r="379" spans="4:4">
      <c r="D379" s="15"/>
    </row>
    <row r="380" spans="4:4">
      <c r="D380" s="15"/>
    </row>
    <row r="381" spans="4:4">
      <c r="D381" s="15"/>
    </row>
    <row r="382" spans="4:4">
      <c r="D382" s="15"/>
    </row>
    <row r="383" spans="4:4">
      <c r="D383" s="15"/>
    </row>
    <row r="384" spans="4:4">
      <c r="D384" s="15"/>
    </row>
    <row r="385" spans="4:4">
      <c r="D385" s="15"/>
    </row>
    <row r="386" spans="4:4">
      <c r="D386" s="15"/>
    </row>
    <row r="387" spans="4:4">
      <c r="D387" s="15"/>
    </row>
    <row r="388" spans="4:4">
      <c r="D388" s="15"/>
    </row>
    <row r="389" spans="4:4">
      <c r="D389" s="15"/>
    </row>
    <row r="390" spans="4:4">
      <c r="D390" s="15"/>
    </row>
    <row r="391" spans="4:4">
      <c r="D391" s="15"/>
    </row>
    <row r="392" spans="4:4">
      <c r="D392" s="15"/>
    </row>
    <row r="393" spans="4:4">
      <c r="D393" s="15"/>
    </row>
    <row r="394" spans="4:4">
      <c r="D394" s="15"/>
    </row>
    <row r="395" spans="4:4">
      <c r="D395" s="15"/>
    </row>
    <row r="396" spans="4:4">
      <c r="D396" s="15"/>
    </row>
    <row r="397" spans="4:4">
      <c r="D397" s="15"/>
    </row>
    <row r="398" spans="4:4">
      <c r="D398" s="15"/>
    </row>
    <row r="399" spans="4:4">
      <c r="D399" s="15"/>
    </row>
    <row r="400" spans="4:4">
      <c r="D400" s="15"/>
    </row>
    <row r="401" spans="4:4">
      <c r="D401" s="15"/>
    </row>
    <row r="402" spans="4:4">
      <c r="D402" s="15"/>
    </row>
    <row r="403" spans="4:4">
      <c r="D403" s="15"/>
    </row>
    <row r="404" spans="4:4">
      <c r="D404" s="15"/>
    </row>
    <row r="405" spans="4:4">
      <c r="D405" s="15"/>
    </row>
    <row r="406" spans="4:4">
      <c r="D406" s="15"/>
    </row>
    <row r="407" spans="4:4">
      <c r="D407" s="15"/>
    </row>
    <row r="408" spans="4:4">
      <c r="D408" s="15"/>
    </row>
    <row r="409" spans="4:4">
      <c r="D409" s="15"/>
    </row>
    <row r="410" spans="4:4">
      <c r="D410" s="15"/>
    </row>
    <row r="411" spans="4:4">
      <c r="D411" s="15"/>
    </row>
    <row r="412" spans="4:4">
      <c r="D412" s="15"/>
    </row>
    <row r="413" spans="4:4">
      <c r="D413" s="15"/>
    </row>
    <row r="414" spans="4:4">
      <c r="D414" s="15"/>
    </row>
    <row r="415" spans="4:4">
      <c r="D415" s="15"/>
    </row>
    <row r="416" spans="4:4">
      <c r="D416" s="15"/>
    </row>
    <row r="417" spans="4:4">
      <c r="D417" s="15"/>
    </row>
    <row r="418" spans="4:4">
      <c r="D418" s="15"/>
    </row>
    <row r="419" spans="4:4">
      <c r="D419" s="15"/>
    </row>
    <row r="420" spans="4:4">
      <c r="D420" s="15"/>
    </row>
    <row r="421" spans="4:4">
      <c r="D421" s="15"/>
    </row>
    <row r="422" spans="4:4">
      <c r="D422" s="15"/>
    </row>
    <row r="423" spans="4:4">
      <c r="D423" s="15"/>
    </row>
    <row r="424" spans="4:4">
      <c r="D424" s="15"/>
    </row>
    <row r="425" spans="4:4">
      <c r="D425" s="15"/>
    </row>
    <row r="426" spans="4:4">
      <c r="D426" s="15"/>
    </row>
    <row r="427" spans="4:4">
      <c r="D427" s="15"/>
    </row>
    <row r="428" spans="4:4">
      <c r="D428" s="15"/>
    </row>
    <row r="429" spans="4:4">
      <c r="D429" s="15"/>
    </row>
    <row r="430" spans="4:4">
      <c r="D430" s="15"/>
    </row>
    <row r="431" spans="4:4">
      <c r="D431" s="15"/>
    </row>
    <row r="432" spans="4:4">
      <c r="D432" s="15"/>
    </row>
    <row r="433" spans="4:4">
      <c r="D433" s="15"/>
    </row>
    <row r="434" spans="4:4">
      <c r="D434" s="15"/>
    </row>
    <row r="435" spans="4:4">
      <c r="D435" s="15"/>
    </row>
    <row r="436" spans="4:4">
      <c r="D436" s="15"/>
    </row>
    <row r="437" spans="4:4">
      <c r="D437" s="15"/>
    </row>
    <row r="438" spans="4:4">
      <c r="D438" s="15"/>
    </row>
    <row r="439" spans="4:4">
      <c r="D439" s="15"/>
    </row>
    <row r="440" spans="4:4">
      <c r="D440" s="15"/>
    </row>
    <row r="441" spans="4:4">
      <c r="D441" s="15"/>
    </row>
    <row r="442" spans="4:4">
      <c r="D442" s="15"/>
    </row>
    <row r="443" spans="4:4">
      <c r="D443" s="15"/>
    </row>
    <row r="444" spans="4:4">
      <c r="D444" s="15"/>
    </row>
    <row r="445" spans="4:4">
      <c r="D445" s="15"/>
    </row>
    <row r="446" spans="4:4">
      <c r="D446" s="15"/>
    </row>
    <row r="447" spans="4:4">
      <c r="D447" s="15"/>
    </row>
    <row r="448" spans="4:4">
      <c r="D448" s="15"/>
    </row>
    <row r="449" spans="4:4">
      <c r="D449" s="15"/>
    </row>
    <row r="450" spans="4:4">
      <c r="D450" s="15"/>
    </row>
    <row r="451" spans="4:4">
      <c r="D451" s="15"/>
    </row>
    <row r="452" spans="4:4">
      <c r="D452" s="15"/>
    </row>
    <row r="453" spans="4:4">
      <c r="D453" s="15"/>
    </row>
    <row r="454" spans="4:4">
      <c r="D454" s="15"/>
    </row>
    <row r="455" spans="4:4">
      <c r="D455" s="15"/>
    </row>
    <row r="456" spans="4:4">
      <c r="D456" s="15"/>
    </row>
    <row r="457" spans="4:4">
      <c r="D457" s="15"/>
    </row>
    <row r="458" spans="4:4">
      <c r="D458" s="15"/>
    </row>
    <row r="459" spans="4:4">
      <c r="D459" s="15"/>
    </row>
    <row r="460" spans="4:4">
      <c r="D460" s="15"/>
    </row>
    <row r="461" spans="4:4">
      <c r="D461" s="15"/>
    </row>
    <row r="462" spans="4:4">
      <c r="D462" s="15"/>
    </row>
    <row r="463" spans="4:4">
      <c r="D463" s="15"/>
    </row>
    <row r="464" spans="4:4">
      <c r="D464" s="15"/>
    </row>
    <row r="465" spans="4:4">
      <c r="D465" s="15"/>
    </row>
    <row r="466" spans="4:4">
      <c r="D466" s="15"/>
    </row>
    <row r="467" spans="4:4">
      <c r="D467" s="15"/>
    </row>
    <row r="468" spans="4:4">
      <c r="D468" s="15"/>
    </row>
    <row r="469" spans="4:4">
      <c r="D469" s="15"/>
    </row>
    <row r="470" spans="4:4">
      <c r="D470" s="15"/>
    </row>
    <row r="471" spans="4:4">
      <c r="D471" s="15"/>
    </row>
    <row r="472" spans="4:4">
      <c r="D472" s="15"/>
    </row>
    <row r="473" spans="4:4">
      <c r="D473" s="15"/>
    </row>
    <row r="474" spans="4:4">
      <c r="D474" s="15"/>
    </row>
    <row r="475" spans="4:4">
      <c r="D475" s="15"/>
    </row>
    <row r="476" spans="4:4">
      <c r="D476" s="15"/>
    </row>
    <row r="477" spans="4:4">
      <c r="D477" s="15"/>
    </row>
    <row r="478" spans="4:4">
      <c r="D478" s="15"/>
    </row>
    <row r="479" spans="4:4">
      <c r="D479" s="15"/>
    </row>
    <row r="480" spans="4:4">
      <c r="D480" s="15"/>
    </row>
    <row r="481" spans="4:4">
      <c r="D481" s="15"/>
    </row>
    <row r="482" spans="4:4">
      <c r="D482" s="15"/>
    </row>
    <row r="483" spans="4:4">
      <c r="D483" s="15"/>
    </row>
    <row r="484" spans="4:4">
      <c r="D484" s="15"/>
    </row>
    <row r="485" spans="4:4">
      <c r="D485" s="15"/>
    </row>
    <row r="486" spans="4:4">
      <c r="D486" s="15"/>
    </row>
    <row r="487" spans="4:4">
      <c r="D487" s="15"/>
    </row>
    <row r="488" spans="4:4">
      <c r="D488" s="15"/>
    </row>
    <row r="489" spans="4:4">
      <c r="D489" s="15"/>
    </row>
    <row r="490" spans="4:4">
      <c r="D490" s="15"/>
    </row>
    <row r="491" spans="4:4">
      <c r="D491" s="15"/>
    </row>
    <row r="492" spans="4:4">
      <c r="D492" s="15"/>
    </row>
    <row r="493" spans="4:4">
      <c r="D493" s="15"/>
    </row>
    <row r="494" spans="4:4">
      <c r="D494" s="15"/>
    </row>
    <row r="495" spans="4:4">
      <c r="D495" s="15"/>
    </row>
    <row r="496" spans="4:4">
      <c r="D496" s="15"/>
    </row>
    <row r="497" spans="4:4">
      <c r="D497" s="15"/>
    </row>
    <row r="498" spans="4:4">
      <c r="D498" s="15"/>
    </row>
    <row r="499" spans="4:4">
      <c r="D499" s="15"/>
    </row>
    <row r="500" spans="4:4">
      <c r="D500" s="15"/>
    </row>
    <row r="501" spans="4:4">
      <c r="D501" s="15"/>
    </row>
  </sheetData>
  <mergeCells count="1">
    <mergeCell ref="A1:F1"/>
  </mergeCells>
  <phoneticPr fontId="0" type="noConversion"/>
  <pageMargins left="0.9055118110236221" right="0.31496062992125984" top="0.51041666666666663" bottom="0.35433070866141736" header="0.31496062992125984" footer="0.31496062992125984"/>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4"/>
  <sheetViews>
    <sheetView view="pageLayout" zoomScale="115" zoomScaleNormal="100" zoomScalePageLayoutView="115" workbookViewId="0">
      <selection activeCell="B28" sqref="B28"/>
    </sheetView>
  </sheetViews>
  <sheetFormatPr defaultRowHeight="12"/>
  <cols>
    <col min="1" max="1" width="4.85546875" style="9" bestFit="1" customWidth="1"/>
    <col min="2" max="2" width="41.7109375" style="10" customWidth="1"/>
    <col min="3" max="3" width="5.5703125" style="14" bestFit="1" customWidth="1"/>
    <col min="4" max="4" width="8.85546875" style="9" customWidth="1"/>
    <col min="5" max="5" width="12.140625" style="9" customWidth="1"/>
    <col min="6" max="6" width="13.85546875" style="9" customWidth="1"/>
    <col min="7" max="16384" width="9.140625" style="9"/>
  </cols>
  <sheetData>
    <row r="1" spans="1:6">
      <c r="A1" s="519" t="s">
        <v>324</v>
      </c>
      <c r="B1" s="520"/>
      <c r="C1" s="520"/>
      <c r="D1" s="520"/>
      <c r="E1" s="520"/>
      <c r="F1" s="521"/>
    </row>
    <row r="2" spans="1:6" ht="24">
      <c r="A2" s="72" t="s">
        <v>1</v>
      </c>
      <c r="B2" s="7" t="s">
        <v>2</v>
      </c>
      <c r="C2" s="7" t="s">
        <v>4</v>
      </c>
      <c r="D2" s="29" t="s">
        <v>11</v>
      </c>
      <c r="E2" s="7" t="s">
        <v>3</v>
      </c>
      <c r="F2" s="7" t="s">
        <v>5</v>
      </c>
    </row>
    <row r="3" spans="1:6">
      <c r="A3" s="265"/>
      <c r="B3" s="266"/>
      <c r="C3" s="266"/>
      <c r="D3" s="31"/>
      <c r="E3" s="266"/>
      <c r="F3" s="266"/>
    </row>
    <row r="4" spans="1:6" ht="96" customHeight="1">
      <c r="A4" s="17" t="s">
        <v>17</v>
      </c>
      <c r="B4" s="25" t="s">
        <v>342</v>
      </c>
      <c r="C4" s="14" t="s">
        <v>10</v>
      </c>
      <c r="D4" s="27">
        <v>222</v>
      </c>
      <c r="E4" s="16"/>
      <c r="F4" s="16">
        <f>D4*E4</f>
        <v>0</v>
      </c>
    </row>
    <row r="5" spans="1:6">
      <c r="B5" s="26"/>
      <c r="D5" s="18"/>
      <c r="E5" s="16"/>
      <c r="F5" s="16"/>
    </row>
    <row r="6" spans="1:6" ht="129.75" customHeight="1">
      <c r="A6" s="17" t="s">
        <v>18</v>
      </c>
      <c r="B6" s="10" t="s">
        <v>325</v>
      </c>
      <c r="C6" s="14" t="s">
        <v>6</v>
      </c>
      <c r="D6" s="18">
        <v>928</v>
      </c>
      <c r="E6" s="16"/>
      <c r="F6" s="16">
        <f>D6*E6</f>
        <v>0</v>
      </c>
    </row>
    <row r="7" spans="1:6" ht="14.25" customHeight="1">
      <c r="A7" s="17"/>
      <c r="D7" s="18"/>
      <c r="E7" s="16"/>
      <c r="F7" s="16"/>
    </row>
    <row r="8" spans="1:6" ht="105" customHeight="1">
      <c r="A8" s="17" t="s">
        <v>20</v>
      </c>
      <c r="B8" s="11" t="s">
        <v>326</v>
      </c>
      <c r="C8" s="14" t="s">
        <v>327</v>
      </c>
      <c r="D8" s="18">
        <v>279</v>
      </c>
      <c r="E8" s="16"/>
      <c r="F8" s="16">
        <f>D8*E8</f>
        <v>0</v>
      </c>
    </row>
    <row r="9" spans="1:6">
      <c r="A9" s="265"/>
      <c r="B9" s="266"/>
      <c r="C9" s="266"/>
      <c r="D9" s="31"/>
      <c r="E9" s="266"/>
      <c r="F9" s="266"/>
    </row>
    <row r="10" spans="1:6" ht="171" customHeight="1">
      <c r="A10" s="17" t="s">
        <v>21</v>
      </c>
      <c r="B10" s="11" t="s">
        <v>328</v>
      </c>
      <c r="D10" s="18"/>
      <c r="E10" s="15"/>
      <c r="F10" s="15"/>
    </row>
    <row r="11" spans="1:6" ht="54.75" customHeight="1">
      <c r="B11" s="10" t="s">
        <v>329</v>
      </c>
      <c r="D11" s="15"/>
      <c r="E11" s="15"/>
      <c r="F11" s="15"/>
    </row>
    <row r="12" spans="1:6" ht="15.6" customHeight="1">
      <c r="B12" s="10" t="s">
        <v>330</v>
      </c>
      <c r="C12" s="14" t="s">
        <v>6</v>
      </c>
      <c r="D12" s="18">
        <v>928</v>
      </c>
      <c r="E12" s="15"/>
      <c r="F12" s="15">
        <f>D12*E12</f>
        <v>0</v>
      </c>
    </row>
    <row r="13" spans="1:6" ht="15.6" customHeight="1">
      <c r="D13" s="18"/>
      <c r="E13" s="15"/>
      <c r="F13" s="15"/>
    </row>
    <row r="14" spans="1:6" ht="15.6" customHeight="1">
      <c r="D14" s="18"/>
      <c r="E14" s="15"/>
      <c r="F14" s="15"/>
    </row>
    <row r="15" spans="1:6" ht="15.6" customHeight="1">
      <c r="D15" s="18"/>
      <c r="E15" s="15"/>
      <c r="F15" s="15"/>
    </row>
    <row r="16" spans="1:6" ht="15.6" customHeight="1">
      <c r="D16" s="18"/>
      <c r="E16" s="15"/>
      <c r="F16" s="15"/>
    </row>
    <row r="17" spans="1:6" ht="15.6" customHeight="1">
      <c r="D17" s="18"/>
      <c r="E17" s="15"/>
      <c r="F17" s="15"/>
    </row>
    <row r="18" spans="1:6" ht="15.6" customHeight="1">
      <c r="D18" s="18"/>
      <c r="E18" s="15"/>
      <c r="F18" s="15"/>
    </row>
    <row r="19" spans="1:6" ht="15.6" customHeight="1">
      <c r="D19" s="18"/>
      <c r="E19" s="15"/>
      <c r="F19" s="15"/>
    </row>
    <row r="20" spans="1:6" ht="126.75" customHeight="1">
      <c r="A20" s="17" t="s">
        <v>22</v>
      </c>
      <c r="B20" s="25" t="s">
        <v>331</v>
      </c>
      <c r="D20" s="18"/>
      <c r="E20" s="15"/>
      <c r="F20" s="15"/>
    </row>
    <row r="21" spans="1:6" ht="15.6" customHeight="1">
      <c r="B21" s="10" t="s">
        <v>332</v>
      </c>
      <c r="C21" s="14" t="s">
        <v>8</v>
      </c>
      <c r="D21" s="18">
        <v>58</v>
      </c>
      <c r="E21" s="15"/>
      <c r="F21" s="15">
        <f>D21*E21</f>
        <v>0</v>
      </c>
    </row>
    <row r="22" spans="1:6" ht="15.6" customHeight="1">
      <c r="B22" s="10" t="s">
        <v>30</v>
      </c>
      <c r="C22" s="14" t="s">
        <v>10</v>
      </c>
      <c r="D22" s="18">
        <v>3</v>
      </c>
      <c r="E22" s="15"/>
      <c r="F22" s="15">
        <f>D22*E22</f>
        <v>0</v>
      </c>
    </row>
    <row r="23" spans="1:6" ht="15.6" customHeight="1">
      <c r="D23" s="18"/>
      <c r="E23" s="15"/>
      <c r="F23" s="15"/>
    </row>
    <row r="24" spans="1:6" ht="125.25" customHeight="1">
      <c r="A24" s="17" t="s">
        <v>16</v>
      </c>
      <c r="B24" s="25" t="s">
        <v>343</v>
      </c>
      <c r="D24" s="18"/>
      <c r="E24" s="15"/>
      <c r="F24" s="15"/>
    </row>
    <row r="25" spans="1:6" ht="15.6" customHeight="1">
      <c r="B25" s="10" t="s">
        <v>344</v>
      </c>
      <c r="C25" s="14" t="s">
        <v>8</v>
      </c>
      <c r="D25" s="18">
        <v>185</v>
      </c>
      <c r="E25" s="15"/>
      <c r="F25" s="15">
        <f>D25*E25</f>
        <v>0</v>
      </c>
    </row>
    <row r="26" spans="1:6" ht="15.6" customHeight="1">
      <c r="B26" s="10" t="s">
        <v>30</v>
      </c>
      <c r="C26" s="14" t="s">
        <v>8</v>
      </c>
      <c r="D26" s="18">
        <v>18.5</v>
      </c>
      <c r="E26" s="15"/>
      <c r="F26" s="15">
        <f>D26*E26</f>
        <v>0</v>
      </c>
    </row>
    <row r="27" spans="1:6" ht="15" customHeight="1">
      <c r="D27" s="18"/>
      <c r="E27" s="15"/>
      <c r="F27" s="15"/>
    </row>
    <row r="28" spans="1:6" ht="135.75" customHeight="1">
      <c r="A28" s="17" t="s">
        <v>24</v>
      </c>
      <c r="B28" s="10" t="s">
        <v>345</v>
      </c>
      <c r="D28" s="18"/>
      <c r="E28" s="15"/>
      <c r="F28" s="15"/>
    </row>
    <row r="29" spans="1:6" ht="15.6" customHeight="1">
      <c r="B29" s="10" t="s">
        <v>346</v>
      </c>
      <c r="C29" s="14" t="s">
        <v>8</v>
      </c>
      <c r="D29" s="18">
        <v>90</v>
      </c>
      <c r="E29" s="15"/>
      <c r="F29" s="15">
        <f>D29*E29</f>
        <v>0</v>
      </c>
    </row>
    <row r="30" spans="1:6" ht="14.25" customHeight="1">
      <c r="B30" s="10" t="s">
        <v>30</v>
      </c>
      <c r="C30" s="14" t="s">
        <v>8</v>
      </c>
      <c r="D30" s="18">
        <v>9</v>
      </c>
      <c r="E30" s="15"/>
      <c r="F30" s="15">
        <f>D30*E30</f>
        <v>0</v>
      </c>
    </row>
    <row r="31" spans="1:6" ht="15" customHeight="1">
      <c r="D31" s="18"/>
      <c r="E31" s="15"/>
      <c r="F31" s="15"/>
    </row>
    <row r="32" spans="1:6" ht="205.5" customHeight="1">
      <c r="A32" s="17" t="s">
        <v>25</v>
      </c>
      <c r="B32" s="11" t="s">
        <v>333</v>
      </c>
      <c r="C32" s="9"/>
    </row>
    <row r="33" spans="1:6">
      <c r="A33" s="17"/>
      <c r="B33" s="11" t="s">
        <v>334</v>
      </c>
      <c r="C33" s="14" t="s">
        <v>6</v>
      </c>
      <c r="D33" s="18">
        <v>150</v>
      </c>
      <c r="E33" s="15"/>
      <c r="F33" s="15">
        <f>D33*E33</f>
        <v>0</v>
      </c>
    </row>
    <row r="34" spans="1:6">
      <c r="A34" s="17"/>
      <c r="B34" s="11" t="s">
        <v>335</v>
      </c>
      <c r="C34" s="14" t="s">
        <v>10</v>
      </c>
      <c r="D34" s="18">
        <v>9</v>
      </c>
      <c r="E34" s="15"/>
      <c r="F34" s="15">
        <f>D34*E34</f>
        <v>0</v>
      </c>
    </row>
    <row r="35" spans="1:6" ht="12.75" thickBot="1">
      <c r="A35" s="17"/>
      <c r="B35" s="11"/>
      <c r="D35" s="18"/>
      <c r="E35" s="15"/>
      <c r="F35" s="15"/>
    </row>
    <row r="36" spans="1:6" ht="13.5" thickTop="1" thickBot="1">
      <c r="A36" s="19"/>
      <c r="B36" s="63" t="s">
        <v>336</v>
      </c>
      <c r="C36" s="20"/>
      <c r="D36" s="21"/>
      <c r="E36" s="21"/>
      <c r="F36" s="21">
        <f>SUM(F4:F34)</f>
        <v>0</v>
      </c>
    </row>
    <row r="37" spans="1:6" ht="12.75" thickTop="1">
      <c r="D37" s="15"/>
      <c r="E37" s="15"/>
      <c r="F37" s="15"/>
    </row>
    <row r="38" spans="1:6">
      <c r="D38" s="15"/>
      <c r="E38" s="15"/>
      <c r="F38" s="15"/>
    </row>
    <row r="39" spans="1:6">
      <c r="D39" s="15"/>
      <c r="E39" s="15"/>
      <c r="F39" s="15"/>
    </row>
    <row r="40" spans="1:6">
      <c r="D40" s="15"/>
      <c r="E40" s="15"/>
      <c r="F40" s="15"/>
    </row>
    <row r="41" spans="1:6">
      <c r="D41" s="15"/>
      <c r="E41" s="15"/>
      <c r="F41" s="15"/>
    </row>
    <row r="42" spans="1:6">
      <c r="D42" s="15"/>
      <c r="E42" s="15"/>
      <c r="F42" s="15"/>
    </row>
    <row r="43" spans="1:6">
      <c r="D43" s="15"/>
      <c r="E43" s="15"/>
      <c r="F43" s="15"/>
    </row>
    <row r="44" spans="1:6">
      <c r="D44" s="15"/>
      <c r="E44" s="15"/>
      <c r="F44" s="15"/>
    </row>
    <row r="45" spans="1:6">
      <c r="D45" s="15"/>
      <c r="E45" s="15"/>
      <c r="F45" s="15"/>
    </row>
    <row r="46" spans="1:6">
      <c r="D46" s="15"/>
      <c r="E46" s="15"/>
      <c r="F46" s="15"/>
    </row>
    <row r="47" spans="1:6">
      <c r="D47" s="15"/>
      <c r="E47" s="15"/>
      <c r="F47" s="15"/>
    </row>
    <row r="48" spans="1:6">
      <c r="D48" s="15"/>
      <c r="E48" s="15"/>
      <c r="F48" s="15"/>
    </row>
    <row r="49" spans="4:6">
      <c r="D49" s="15"/>
      <c r="E49" s="15"/>
      <c r="F49" s="15"/>
    </row>
    <row r="50" spans="4:6">
      <c r="D50" s="15"/>
      <c r="E50" s="15"/>
      <c r="F50" s="15"/>
    </row>
    <row r="51" spans="4:6">
      <c r="D51" s="15"/>
      <c r="E51" s="15"/>
      <c r="F51" s="15"/>
    </row>
    <row r="52" spans="4:6">
      <c r="D52" s="15"/>
      <c r="E52" s="15"/>
      <c r="F52" s="15"/>
    </row>
    <row r="53" spans="4:6">
      <c r="D53" s="15"/>
      <c r="E53" s="15"/>
      <c r="F53" s="15"/>
    </row>
    <row r="54" spans="4:6">
      <c r="D54" s="15"/>
      <c r="E54" s="15"/>
      <c r="F54" s="15"/>
    </row>
    <row r="55" spans="4:6">
      <c r="D55" s="15"/>
      <c r="E55" s="15"/>
      <c r="F55" s="15"/>
    </row>
    <row r="56" spans="4:6">
      <c r="D56" s="15"/>
      <c r="E56" s="15"/>
      <c r="F56" s="15"/>
    </row>
    <row r="57" spans="4:6">
      <c r="D57" s="15"/>
      <c r="E57" s="15"/>
      <c r="F57" s="15"/>
    </row>
    <row r="58" spans="4:6">
      <c r="D58" s="15"/>
      <c r="E58" s="15"/>
      <c r="F58" s="15"/>
    </row>
    <row r="59" spans="4:6">
      <c r="D59" s="15"/>
      <c r="E59" s="15"/>
      <c r="F59" s="15"/>
    </row>
    <row r="60" spans="4:6">
      <c r="D60" s="15"/>
      <c r="E60" s="15"/>
      <c r="F60" s="15"/>
    </row>
    <row r="61" spans="4:6">
      <c r="D61" s="15"/>
      <c r="E61" s="15"/>
      <c r="F61" s="15"/>
    </row>
    <row r="62" spans="4:6">
      <c r="D62" s="15"/>
      <c r="E62" s="15"/>
      <c r="F62" s="15"/>
    </row>
    <row r="63" spans="4:6">
      <c r="D63" s="15"/>
      <c r="E63" s="15"/>
      <c r="F63" s="15"/>
    </row>
    <row r="64" spans="4:6">
      <c r="D64" s="15"/>
      <c r="E64" s="15"/>
      <c r="F64" s="15"/>
    </row>
    <row r="65" spans="4:6">
      <c r="D65" s="15"/>
      <c r="E65" s="15"/>
      <c r="F65" s="15"/>
    </row>
    <row r="66" spans="4:6">
      <c r="D66" s="15"/>
      <c r="E66" s="15"/>
      <c r="F66" s="15"/>
    </row>
    <row r="67" spans="4:6">
      <c r="D67" s="15"/>
      <c r="E67" s="15"/>
      <c r="F67" s="15"/>
    </row>
    <row r="68" spans="4:6">
      <c r="D68" s="15"/>
      <c r="E68" s="15"/>
      <c r="F68" s="15"/>
    </row>
    <row r="69" spans="4:6">
      <c r="D69" s="15"/>
      <c r="E69" s="15"/>
      <c r="F69" s="15"/>
    </row>
    <row r="70" spans="4:6">
      <c r="D70" s="15"/>
      <c r="E70" s="15"/>
      <c r="F70" s="15"/>
    </row>
    <row r="71" spans="4:6">
      <c r="D71" s="15"/>
      <c r="E71" s="15"/>
      <c r="F71" s="15"/>
    </row>
    <row r="72" spans="4:6">
      <c r="D72" s="15"/>
      <c r="E72" s="15"/>
      <c r="F72" s="15"/>
    </row>
    <row r="73" spans="4:6">
      <c r="D73" s="15"/>
      <c r="E73" s="15"/>
      <c r="F73" s="15"/>
    </row>
    <row r="74" spans="4:6">
      <c r="D74" s="15"/>
      <c r="E74" s="15"/>
      <c r="F74" s="15"/>
    </row>
    <row r="75" spans="4:6">
      <c r="D75" s="15"/>
      <c r="E75" s="15"/>
      <c r="F75" s="15"/>
    </row>
    <row r="76" spans="4:6">
      <c r="D76" s="15"/>
      <c r="E76" s="15"/>
      <c r="F76" s="15"/>
    </row>
    <row r="77" spans="4:6">
      <c r="D77" s="15"/>
      <c r="E77" s="15"/>
      <c r="F77" s="15"/>
    </row>
    <row r="78" spans="4:6">
      <c r="D78" s="15"/>
      <c r="E78" s="15"/>
      <c r="F78" s="15"/>
    </row>
    <row r="79" spans="4:6">
      <c r="D79" s="15"/>
      <c r="E79" s="15"/>
      <c r="F79" s="15"/>
    </row>
    <row r="80" spans="4:6">
      <c r="D80" s="15"/>
      <c r="E80" s="15"/>
      <c r="F80" s="15"/>
    </row>
    <row r="81" spans="4:6">
      <c r="D81" s="15"/>
      <c r="E81" s="15"/>
      <c r="F81" s="15"/>
    </row>
    <row r="82" spans="4:6">
      <c r="D82" s="15"/>
      <c r="E82" s="15"/>
      <c r="F82" s="15"/>
    </row>
    <row r="83" spans="4:6">
      <c r="D83" s="15"/>
      <c r="E83" s="15"/>
      <c r="F83" s="15"/>
    </row>
    <row r="84" spans="4:6">
      <c r="D84" s="15"/>
      <c r="E84" s="15"/>
      <c r="F84" s="15"/>
    </row>
    <row r="85" spans="4:6">
      <c r="D85" s="15"/>
      <c r="E85" s="15"/>
      <c r="F85" s="15"/>
    </row>
    <row r="86" spans="4:6">
      <c r="D86" s="15"/>
      <c r="E86" s="15"/>
      <c r="F86" s="15"/>
    </row>
    <row r="87" spans="4:6">
      <c r="D87" s="15"/>
      <c r="E87" s="15"/>
      <c r="F87" s="15"/>
    </row>
    <row r="88" spans="4:6">
      <c r="D88" s="15"/>
      <c r="E88" s="15"/>
      <c r="F88" s="15"/>
    </row>
    <row r="89" spans="4:6">
      <c r="D89" s="15"/>
      <c r="E89" s="15"/>
      <c r="F89" s="15"/>
    </row>
    <row r="90" spans="4:6">
      <c r="D90" s="15"/>
      <c r="E90" s="15"/>
      <c r="F90" s="15"/>
    </row>
    <row r="91" spans="4:6">
      <c r="D91" s="15"/>
      <c r="E91" s="15"/>
      <c r="F91" s="15"/>
    </row>
    <row r="92" spans="4:6">
      <c r="D92" s="15"/>
      <c r="E92" s="15"/>
      <c r="F92" s="15"/>
    </row>
    <row r="93" spans="4:6">
      <c r="D93" s="15"/>
      <c r="E93" s="15"/>
      <c r="F93" s="15"/>
    </row>
    <row r="94" spans="4:6">
      <c r="D94" s="15"/>
      <c r="E94" s="15"/>
      <c r="F94" s="15"/>
    </row>
    <row r="95" spans="4:6">
      <c r="D95" s="15"/>
      <c r="E95" s="15"/>
      <c r="F95" s="15"/>
    </row>
    <row r="96" spans="4:6">
      <c r="D96" s="15"/>
      <c r="E96" s="15"/>
      <c r="F96" s="15"/>
    </row>
    <row r="97" spans="4:6">
      <c r="D97" s="15"/>
      <c r="E97" s="15"/>
      <c r="F97" s="15"/>
    </row>
    <row r="98" spans="4:6">
      <c r="D98" s="15"/>
      <c r="E98" s="15"/>
      <c r="F98" s="15"/>
    </row>
    <row r="99" spans="4:6">
      <c r="D99" s="15"/>
      <c r="E99" s="15"/>
      <c r="F99" s="15"/>
    </row>
    <row r="100" spans="4:6">
      <c r="D100" s="15"/>
      <c r="E100" s="15"/>
      <c r="F100" s="15"/>
    </row>
    <row r="101" spans="4:6">
      <c r="D101" s="15"/>
      <c r="E101" s="15"/>
      <c r="F101" s="15"/>
    </row>
    <row r="102" spans="4:6">
      <c r="D102" s="15"/>
      <c r="E102" s="15"/>
      <c r="F102" s="15"/>
    </row>
    <row r="103" spans="4:6">
      <c r="D103" s="15"/>
      <c r="E103" s="15"/>
      <c r="F103" s="15"/>
    </row>
    <row r="104" spans="4:6">
      <c r="D104" s="15"/>
      <c r="E104" s="15"/>
      <c r="F104" s="15"/>
    </row>
    <row r="105" spans="4:6">
      <c r="D105" s="15"/>
      <c r="E105" s="15"/>
      <c r="F105" s="15"/>
    </row>
    <row r="106" spans="4:6">
      <c r="D106" s="15"/>
      <c r="E106" s="15"/>
      <c r="F106" s="15"/>
    </row>
    <row r="107" spans="4:6">
      <c r="D107" s="15"/>
      <c r="E107" s="15"/>
      <c r="F107" s="15"/>
    </row>
    <row r="108" spans="4:6">
      <c r="D108" s="15"/>
      <c r="E108" s="15"/>
      <c r="F108" s="15"/>
    </row>
    <row r="109" spans="4:6">
      <c r="D109" s="15"/>
      <c r="E109" s="15"/>
      <c r="F109" s="15"/>
    </row>
    <row r="110" spans="4:6">
      <c r="D110" s="15"/>
      <c r="E110" s="15"/>
      <c r="F110" s="15"/>
    </row>
    <row r="111" spans="4:6">
      <c r="D111" s="15"/>
      <c r="E111" s="15"/>
      <c r="F111" s="15"/>
    </row>
    <row r="112" spans="4:6">
      <c r="D112" s="15"/>
      <c r="E112" s="15"/>
      <c r="F112" s="15"/>
    </row>
    <row r="113" spans="4:6">
      <c r="D113" s="15"/>
      <c r="E113" s="15"/>
      <c r="F113" s="15"/>
    </row>
    <row r="114" spans="4:6">
      <c r="D114" s="15"/>
      <c r="E114" s="15"/>
      <c r="F114" s="15"/>
    </row>
    <row r="115" spans="4:6">
      <c r="D115" s="15"/>
      <c r="E115" s="15"/>
      <c r="F115" s="15"/>
    </row>
    <row r="116" spans="4:6">
      <c r="D116" s="15"/>
      <c r="E116" s="15"/>
      <c r="F116" s="15"/>
    </row>
    <row r="117" spans="4:6">
      <c r="D117" s="15"/>
      <c r="E117" s="15"/>
      <c r="F117" s="15"/>
    </row>
    <row r="118" spans="4:6">
      <c r="D118" s="15"/>
      <c r="E118" s="15"/>
      <c r="F118" s="15"/>
    </row>
    <row r="119" spans="4:6">
      <c r="D119" s="15"/>
      <c r="E119" s="15"/>
      <c r="F119" s="15"/>
    </row>
    <row r="120" spans="4:6">
      <c r="D120" s="15"/>
      <c r="E120" s="15"/>
      <c r="F120" s="15"/>
    </row>
    <row r="121" spans="4:6">
      <c r="D121" s="15"/>
      <c r="E121" s="15"/>
      <c r="F121" s="15"/>
    </row>
    <row r="122" spans="4:6">
      <c r="D122" s="15"/>
      <c r="E122" s="15"/>
      <c r="F122" s="15"/>
    </row>
    <row r="123" spans="4:6">
      <c r="D123" s="15"/>
      <c r="E123" s="15"/>
      <c r="F123" s="15"/>
    </row>
    <row r="124" spans="4:6">
      <c r="D124" s="15"/>
      <c r="E124" s="15"/>
      <c r="F124" s="15"/>
    </row>
    <row r="125" spans="4:6">
      <c r="D125" s="15"/>
      <c r="E125" s="15"/>
      <c r="F125" s="15"/>
    </row>
    <row r="126" spans="4:6">
      <c r="D126" s="15"/>
      <c r="E126" s="15"/>
      <c r="F126" s="15"/>
    </row>
    <row r="127" spans="4:6">
      <c r="D127" s="15"/>
      <c r="E127" s="15"/>
      <c r="F127" s="15"/>
    </row>
    <row r="128" spans="4:6">
      <c r="D128" s="15"/>
      <c r="E128" s="15"/>
      <c r="F128" s="15"/>
    </row>
    <row r="129" spans="4:6">
      <c r="D129" s="15"/>
      <c r="E129" s="15"/>
      <c r="F129" s="15"/>
    </row>
    <row r="130" spans="4:6">
      <c r="D130" s="15"/>
      <c r="E130" s="15"/>
      <c r="F130" s="15"/>
    </row>
    <row r="131" spans="4:6">
      <c r="D131" s="15"/>
      <c r="E131" s="15"/>
      <c r="F131" s="15"/>
    </row>
    <row r="132" spans="4:6">
      <c r="D132" s="15"/>
      <c r="E132" s="15"/>
      <c r="F132" s="15"/>
    </row>
    <row r="133" spans="4:6">
      <c r="D133" s="15"/>
      <c r="E133" s="15"/>
      <c r="F133" s="15"/>
    </row>
    <row r="134" spans="4:6">
      <c r="D134" s="15"/>
      <c r="E134" s="15"/>
      <c r="F134" s="15"/>
    </row>
    <row r="135" spans="4:6">
      <c r="D135" s="15"/>
      <c r="E135" s="15"/>
      <c r="F135" s="15"/>
    </row>
    <row r="136" spans="4:6">
      <c r="D136" s="15"/>
      <c r="E136" s="15"/>
      <c r="F136" s="15"/>
    </row>
    <row r="137" spans="4:6">
      <c r="D137" s="15"/>
      <c r="E137" s="15"/>
      <c r="F137" s="15"/>
    </row>
    <row r="138" spans="4:6">
      <c r="D138" s="15"/>
      <c r="E138" s="15"/>
      <c r="F138" s="15"/>
    </row>
    <row r="139" spans="4:6">
      <c r="D139" s="15"/>
      <c r="E139" s="15"/>
      <c r="F139" s="15"/>
    </row>
    <row r="140" spans="4:6">
      <c r="D140" s="15"/>
      <c r="E140" s="15"/>
      <c r="F140" s="15"/>
    </row>
    <row r="141" spans="4:6">
      <c r="D141" s="15"/>
      <c r="E141" s="15"/>
      <c r="F141" s="15"/>
    </row>
    <row r="142" spans="4:6">
      <c r="D142" s="15"/>
      <c r="E142" s="15"/>
      <c r="F142" s="15"/>
    </row>
    <row r="143" spans="4:6">
      <c r="D143" s="15"/>
      <c r="E143" s="15"/>
      <c r="F143" s="15"/>
    </row>
    <row r="144" spans="4:6">
      <c r="D144" s="15"/>
      <c r="E144" s="15"/>
      <c r="F144" s="15"/>
    </row>
    <row r="145" spans="4:6">
      <c r="D145" s="15"/>
      <c r="E145" s="15"/>
      <c r="F145" s="15"/>
    </row>
    <row r="146" spans="4:6">
      <c r="D146" s="15"/>
      <c r="E146" s="15"/>
      <c r="F146" s="15"/>
    </row>
    <row r="147" spans="4:6">
      <c r="D147" s="15"/>
      <c r="E147" s="15"/>
      <c r="F147" s="15"/>
    </row>
    <row r="148" spans="4:6">
      <c r="D148" s="15"/>
      <c r="E148" s="15"/>
      <c r="F148" s="15"/>
    </row>
    <row r="149" spans="4:6">
      <c r="D149" s="15"/>
      <c r="E149" s="15"/>
      <c r="F149" s="15"/>
    </row>
    <row r="150" spans="4:6">
      <c r="D150" s="15"/>
      <c r="E150" s="15"/>
      <c r="F150" s="15"/>
    </row>
    <row r="151" spans="4:6">
      <c r="D151" s="15"/>
      <c r="E151" s="15"/>
      <c r="F151" s="15"/>
    </row>
    <row r="152" spans="4:6">
      <c r="D152" s="15"/>
      <c r="E152" s="15"/>
      <c r="F152" s="15"/>
    </row>
    <row r="153" spans="4:6">
      <c r="D153" s="15"/>
      <c r="E153" s="15"/>
      <c r="F153" s="15"/>
    </row>
    <row r="154" spans="4:6">
      <c r="D154" s="15"/>
      <c r="E154" s="15"/>
      <c r="F154" s="15"/>
    </row>
    <row r="155" spans="4:6">
      <c r="D155" s="15"/>
      <c r="E155" s="15"/>
      <c r="F155" s="15"/>
    </row>
    <row r="156" spans="4:6">
      <c r="D156" s="15"/>
      <c r="E156" s="15"/>
      <c r="F156" s="15"/>
    </row>
    <row r="157" spans="4:6">
      <c r="D157" s="15"/>
      <c r="E157" s="15"/>
      <c r="F157" s="15"/>
    </row>
    <row r="158" spans="4:6">
      <c r="D158" s="15"/>
      <c r="E158" s="15"/>
      <c r="F158" s="15"/>
    </row>
    <row r="159" spans="4:6">
      <c r="D159" s="15"/>
      <c r="E159" s="15"/>
      <c r="F159" s="15"/>
    </row>
    <row r="160" spans="4:6">
      <c r="D160" s="15"/>
      <c r="E160" s="15"/>
      <c r="F160" s="15"/>
    </row>
    <row r="161" spans="4:6">
      <c r="D161" s="15"/>
      <c r="E161" s="15"/>
      <c r="F161" s="15"/>
    </row>
    <row r="162" spans="4:6">
      <c r="D162" s="15"/>
      <c r="E162" s="15"/>
      <c r="F162" s="15"/>
    </row>
    <row r="163" spans="4:6">
      <c r="D163" s="15"/>
      <c r="E163" s="15"/>
      <c r="F163" s="15"/>
    </row>
    <row r="164" spans="4:6">
      <c r="D164" s="15"/>
      <c r="E164" s="15"/>
      <c r="F164" s="15"/>
    </row>
    <row r="165" spans="4:6">
      <c r="D165" s="15"/>
      <c r="E165" s="15"/>
      <c r="F165" s="15"/>
    </row>
    <row r="166" spans="4:6">
      <c r="D166" s="15"/>
      <c r="E166" s="15"/>
      <c r="F166" s="15"/>
    </row>
    <row r="167" spans="4:6">
      <c r="D167" s="15"/>
      <c r="E167" s="15"/>
      <c r="F167" s="15"/>
    </row>
    <row r="168" spans="4:6">
      <c r="D168" s="15"/>
      <c r="E168" s="15"/>
      <c r="F168" s="15"/>
    </row>
    <row r="169" spans="4:6">
      <c r="D169" s="15"/>
      <c r="E169" s="15"/>
      <c r="F169" s="15"/>
    </row>
    <row r="170" spans="4:6">
      <c r="D170" s="15"/>
      <c r="E170" s="15"/>
      <c r="F170" s="15"/>
    </row>
    <row r="171" spans="4:6">
      <c r="D171" s="15"/>
      <c r="E171" s="15"/>
      <c r="F171" s="15"/>
    </row>
    <row r="172" spans="4:6">
      <c r="D172" s="15"/>
      <c r="E172" s="15"/>
      <c r="F172" s="15"/>
    </row>
    <row r="173" spans="4:6">
      <c r="D173" s="15"/>
      <c r="E173" s="15"/>
      <c r="F173" s="15"/>
    </row>
    <row r="174" spans="4:6">
      <c r="D174" s="15"/>
      <c r="E174" s="15"/>
      <c r="F174" s="15"/>
    </row>
    <row r="175" spans="4:6">
      <c r="D175" s="15"/>
      <c r="E175" s="15"/>
      <c r="F175" s="15"/>
    </row>
    <row r="176" spans="4:6">
      <c r="D176" s="15"/>
      <c r="E176" s="15"/>
      <c r="F176" s="15"/>
    </row>
    <row r="177" spans="4:6">
      <c r="D177" s="15"/>
      <c r="E177" s="15"/>
      <c r="F177" s="15"/>
    </row>
    <row r="178" spans="4:6">
      <c r="D178" s="15"/>
      <c r="E178" s="15"/>
      <c r="F178" s="15"/>
    </row>
    <row r="179" spans="4:6">
      <c r="D179" s="15"/>
      <c r="E179" s="15"/>
      <c r="F179" s="15"/>
    </row>
    <row r="180" spans="4:6">
      <c r="D180" s="15"/>
      <c r="E180" s="15"/>
      <c r="F180" s="15"/>
    </row>
    <row r="181" spans="4:6">
      <c r="D181" s="15"/>
      <c r="E181" s="15"/>
      <c r="F181" s="15"/>
    </row>
    <row r="182" spans="4:6">
      <c r="D182" s="15"/>
      <c r="E182" s="15"/>
      <c r="F182" s="15"/>
    </row>
    <row r="183" spans="4:6">
      <c r="D183" s="15"/>
      <c r="E183" s="15"/>
      <c r="F183" s="15"/>
    </row>
    <row r="184" spans="4:6">
      <c r="D184" s="15"/>
      <c r="E184" s="15"/>
      <c r="F184" s="15"/>
    </row>
    <row r="185" spans="4:6">
      <c r="D185" s="15"/>
      <c r="E185" s="15"/>
      <c r="F185" s="15"/>
    </row>
    <row r="186" spans="4:6">
      <c r="D186" s="15"/>
      <c r="E186" s="15"/>
      <c r="F186" s="15"/>
    </row>
    <row r="187" spans="4:6">
      <c r="D187" s="15"/>
      <c r="E187" s="15"/>
      <c r="F187" s="15"/>
    </row>
    <row r="188" spans="4:6">
      <c r="D188" s="15"/>
      <c r="E188" s="15"/>
      <c r="F188" s="15"/>
    </row>
    <row r="189" spans="4:6">
      <c r="D189" s="15"/>
      <c r="E189" s="15"/>
      <c r="F189" s="15"/>
    </row>
    <row r="190" spans="4:6">
      <c r="D190" s="15"/>
      <c r="E190" s="15"/>
      <c r="F190" s="15"/>
    </row>
    <row r="191" spans="4:6">
      <c r="D191" s="15"/>
      <c r="E191" s="15"/>
      <c r="F191" s="15"/>
    </row>
    <row r="192" spans="4:6">
      <c r="D192" s="15"/>
      <c r="E192" s="15"/>
      <c r="F192" s="15"/>
    </row>
    <row r="193" spans="4:6">
      <c r="D193" s="15"/>
      <c r="E193" s="15"/>
      <c r="F193" s="15"/>
    </row>
    <row r="194" spans="4:6">
      <c r="D194" s="15"/>
      <c r="E194" s="15"/>
      <c r="F194" s="15"/>
    </row>
    <row r="195" spans="4:6">
      <c r="D195" s="15"/>
      <c r="E195" s="15"/>
      <c r="F195" s="15"/>
    </row>
    <row r="196" spans="4:6">
      <c r="D196" s="15"/>
      <c r="E196" s="15"/>
      <c r="F196" s="15"/>
    </row>
    <row r="197" spans="4:6">
      <c r="D197" s="15"/>
      <c r="E197" s="15"/>
      <c r="F197" s="15"/>
    </row>
    <row r="198" spans="4:6">
      <c r="D198" s="15"/>
      <c r="E198" s="15"/>
      <c r="F198" s="15"/>
    </row>
    <row r="199" spans="4:6">
      <c r="D199" s="15"/>
      <c r="E199" s="15"/>
      <c r="F199" s="15"/>
    </row>
    <row r="200" spans="4:6">
      <c r="D200" s="15"/>
      <c r="E200" s="15"/>
      <c r="F200" s="15"/>
    </row>
    <row r="201" spans="4:6">
      <c r="D201" s="15"/>
      <c r="E201" s="15"/>
      <c r="F201" s="15"/>
    </row>
    <row r="202" spans="4:6">
      <c r="D202" s="15"/>
      <c r="E202" s="15"/>
      <c r="F202" s="15"/>
    </row>
    <row r="203" spans="4:6">
      <c r="D203" s="15"/>
      <c r="E203" s="15"/>
      <c r="F203" s="15"/>
    </row>
    <row r="204" spans="4:6">
      <c r="D204" s="15"/>
      <c r="E204" s="15"/>
      <c r="F204" s="15"/>
    </row>
    <row r="205" spans="4:6">
      <c r="D205" s="15"/>
      <c r="E205" s="15"/>
      <c r="F205" s="15"/>
    </row>
    <row r="206" spans="4:6">
      <c r="D206" s="15"/>
      <c r="E206" s="15"/>
      <c r="F206" s="15"/>
    </row>
    <row r="207" spans="4:6">
      <c r="D207" s="15"/>
      <c r="E207" s="15"/>
      <c r="F207" s="15"/>
    </row>
    <row r="208" spans="4:6">
      <c r="D208" s="15"/>
      <c r="E208" s="15"/>
      <c r="F208" s="15"/>
    </row>
    <row r="209" spans="4:6">
      <c r="D209" s="15"/>
      <c r="E209" s="15"/>
      <c r="F209" s="15"/>
    </row>
    <row r="210" spans="4:6">
      <c r="D210" s="15"/>
      <c r="E210" s="15"/>
      <c r="F210" s="15"/>
    </row>
    <row r="211" spans="4:6">
      <c r="D211" s="15"/>
      <c r="E211" s="15"/>
      <c r="F211" s="15"/>
    </row>
    <row r="212" spans="4:6">
      <c r="D212" s="15"/>
      <c r="E212" s="15"/>
      <c r="F212" s="15"/>
    </row>
    <row r="213" spans="4:6">
      <c r="D213" s="15"/>
      <c r="E213" s="15"/>
      <c r="F213" s="15"/>
    </row>
    <row r="214" spans="4:6">
      <c r="D214" s="15"/>
      <c r="E214" s="15"/>
      <c r="F214" s="15"/>
    </row>
    <row r="215" spans="4:6">
      <c r="D215" s="15"/>
      <c r="E215" s="15"/>
      <c r="F215" s="15"/>
    </row>
    <row r="216" spans="4:6">
      <c r="D216" s="15"/>
      <c r="E216" s="15"/>
      <c r="F216" s="15"/>
    </row>
    <row r="217" spans="4:6">
      <c r="D217" s="15"/>
      <c r="E217" s="15"/>
      <c r="F217" s="15"/>
    </row>
    <row r="218" spans="4:6">
      <c r="D218" s="15"/>
      <c r="E218" s="15"/>
      <c r="F218" s="15"/>
    </row>
    <row r="219" spans="4:6">
      <c r="D219" s="15"/>
      <c r="E219" s="15"/>
      <c r="F219" s="15"/>
    </row>
    <row r="220" spans="4:6">
      <c r="D220" s="15"/>
      <c r="E220" s="15"/>
      <c r="F220" s="15"/>
    </row>
    <row r="221" spans="4:6">
      <c r="D221" s="15"/>
      <c r="E221" s="15"/>
      <c r="F221" s="15"/>
    </row>
    <row r="222" spans="4:6">
      <c r="D222" s="15"/>
      <c r="E222" s="15"/>
      <c r="F222" s="15"/>
    </row>
    <row r="223" spans="4:6">
      <c r="D223" s="15"/>
      <c r="E223" s="15"/>
      <c r="F223" s="15"/>
    </row>
    <row r="224" spans="4:6">
      <c r="D224" s="15"/>
      <c r="E224" s="15"/>
      <c r="F224" s="15"/>
    </row>
    <row r="225" spans="4:6">
      <c r="D225" s="15"/>
      <c r="E225" s="15"/>
      <c r="F225" s="15"/>
    </row>
    <row r="226" spans="4:6">
      <c r="D226" s="15"/>
      <c r="E226" s="15"/>
      <c r="F226" s="15"/>
    </row>
    <row r="227" spans="4:6">
      <c r="D227" s="15"/>
      <c r="E227" s="15"/>
      <c r="F227" s="15"/>
    </row>
    <row r="228" spans="4:6">
      <c r="D228" s="15"/>
      <c r="E228" s="15"/>
      <c r="F228" s="15"/>
    </row>
    <row r="229" spans="4:6">
      <c r="D229" s="15"/>
      <c r="E229" s="15"/>
      <c r="F229" s="15"/>
    </row>
    <row r="230" spans="4:6">
      <c r="D230" s="15"/>
      <c r="E230" s="15"/>
      <c r="F230" s="15"/>
    </row>
    <row r="231" spans="4:6">
      <c r="D231" s="15"/>
      <c r="E231" s="15"/>
      <c r="F231" s="15"/>
    </row>
    <row r="232" spans="4:6">
      <c r="D232" s="15"/>
      <c r="E232" s="15"/>
      <c r="F232" s="15"/>
    </row>
    <row r="233" spans="4:6">
      <c r="D233" s="15"/>
      <c r="E233" s="15"/>
      <c r="F233" s="15"/>
    </row>
    <row r="234" spans="4:6">
      <c r="D234" s="15"/>
      <c r="E234" s="15"/>
      <c r="F234" s="15"/>
    </row>
    <row r="235" spans="4:6">
      <c r="D235" s="15"/>
      <c r="E235" s="15"/>
      <c r="F235" s="15"/>
    </row>
    <row r="236" spans="4:6">
      <c r="D236" s="15"/>
      <c r="E236" s="15"/>
      <c r="F236" s="15"/>
    </row>
    <row r="237" spans="4:6">
      <c r="D237" s="15"/>
      <c r="E237" s="15"/>
      <c r="F237" s="15"/>
    </row>
    <row r="238" spans="4:6">
      <c r="D238" s="15"/>
      <c r="E238" s="15"/>
      <c r="F238" s="15"/>
    </row>
    <row r="239" spans="4:6">
      <c r="D239" s="15"/>
      <c r="E239" s="15"/>
      <c r="F239" s="15"/>
    </row>
    <row r="240" spans="4:6">
      <c r="D240" s="15"/>
      <c r="E240" s="15"/>
      <c r="F240" s="15"/>
    </row>
    <row r="241" spans="4:6">
      <c r="D241" s="15"/>
      <c r="E241" s="15"/>
      <c r="F241" s="15"/>
    </row>
    <row r="242" spans="4:6">
      <c r="D242" s="15"/>
      <c r="E242" s="15"/>
      <c r="F242" s="15"/>
    </row>
    <row r="243" spans="4:6">
      <c r="D243" s="15"/>
      <c r="E243" s="15"/>
      <c r="F243" s="15"/>
    </row>
    <row r="244" spans="4:6">
      <c r="D244" s="15"/>
      <c r="E244" s="15"/>
      <c r="F244" s="15"/>
    </row>
    <row r="245" spans="4:6">
      <c r="D245" s="15"/>
      <c r="E245" s="15"/>
      <c r="F245" s="15"/>
    </row>
    <row r="246" spans="4:6">
      <c r="D246" s="15"/>
      <c r="E246" s="15"/>
      <c r="F246" s="15"/>
    </row>
    <row r="247" spans="4:6">
      <c r="D247" s="15"/>
      <c r="E247" s="15"/>
      <c r="F247" s="15"/>
    </row>
    <row r="248" spans="4:6">
      <c r="D248" s="15"/>
      <c r="E248" s="15"/>
      <c r="F248" s="15"/>
    </row>
    <row r="249" spans="4:6">
      <c r="D249" s="15"/>
      <c r="E249" s="15"/>
      <c r="F249" s="15"/>
    </row>
    <row r="250" spans="4:6">
      <c r="D250" s="15"/>
      <c r="E250" s="15"/>
      <c r="F250" s="15"/>
    </row>
    <row r="251" spans="4:6">
      <c r="D251" s="15"/>
      <c r="E251" s="15"/>
      <c r="F251" s="15"/>
    </row>
    <row r="252" spans="4:6">
      <c r="D252" s="15"/>
      <c r="E252" s="15"/>
      <c r="F252" s="15"/>
    </row>
    <row r="253" spans="4:6">
      <c r="D253" s="15"/>
      <c r="E253" s="15"/>
      <c r="F253" s="15"/>
    </row>
    <row r="254" spans="4:6">
      <c r="D254" s="15"/>
      <c r="E254" s="15"/>
      <c r="F254" s="15"/>
    </row>
    <row r="255" spans="4:6">
      <c r="D255" s="15"/>
      <c r="E255" s="15"/>
      <c r="F255" s="15"/>
    </row>
    <row r="256" spans="4:6">
      <c r="D256" s="15"/>
      <c r="E256" s="15"/>
      <c r="F256" s="15"/>
    </row>
    <row r="257" spans="4:6">
      <c r="D257" s="15"/>
      <c r="E257" s="15"/>
      <c r="F257" s="15"/>
    </row>
    <row r="258" spans="4:6">
      <c r="D258" s="15"/>
      <c r="E258" s="15"/>
      <c r="F258" s="15"/>
    </row>
    <row r="259" spans="4:6">
      <c r="D259" s="15"/>
      <c r="E259" s="15"/>
      <c r="F259" s="15"/>
    </row>
    <row r="260" spans="4:6">
      <c r="D260" s="15"/>
      <c r="E260" s="15"/>
      <c r="F260" s="15"/>
    </row>
    <row r="261" spans="4:6">
      <c r="D261" s="15"/>
      <c r="E261" s="15"/>
      <c r="F261" s="15"/>
    </row>
    <row r="262" spans="4:6">
      <c r="D262" s="15"/>
      <c r="E262" s="15"/>
      <c r="F262" s="15"/>
    </row>
    <row r="263" spans="4:6">
      <c r="D263" s="15"/>
      <c r="E263" s="15"/>
      <c r="F263" s="15"/>
    </row>
    <row r="264" spans="4:6">
      <c r="D264" s="15"/>
      <c r="E264" s="15"/>
      <c r="F264" s="15"/>
    </row>
    <row r="265" spans="4:6">
      <c r="D265" s="15"/>
      <c r="E265" s="15"/>
      <c r="F265" s="15"/>
    </row>
    <row r="266" spans="4:6">
      <c r="D266" s="15"/>
      <c r="E266" s="15"/>
      <c r="F266" s="15"/>
    </row>
    <row r="267" spans="4:6">
      <c r="D267" s="15"/>
      <c r="E267" s="15"/>
      <c r="F267" s="15"/>
    </row>
    <row r="268" spans="4:6">
      <c r="D268" s="15"/>
      <c r="E268" s="15"/>
      <c r="F268" s="15"/>
    </row>
    <row r="269" spans="4:6">
      <c r="D269" s="15"/>
      <c r="E269" s="15"/>
      <c r="F269" s="15"/>
    </row>
    <row r="270" spans="4:6">
      <c r="D270" s="15"/>
      <c r="E270" s="15"/>
      <c r="F270" s="15"/>
    </row>
    <row r="271" spans="4:6">
      <c r="D271" s="15"/>
      <c r="E271" s="15"/>
      <c r="F271" s="15"/>
    </row>
    <row r="272" spans="4:6">
      <c r="D272" s="15"/>
      <c r="E272" s="15"/>
      <c r="F272" s="15"/>
    </row>
    <row r="273" spans="4:6">
      <c r="D273" s="15"/>
      <c r="E273" s="15"/>
      <c r="F273" s="15"/>
    </row>
    <row r="274" spans="4:6">
      <c r="D274" s="15"/>
      <c r="E274" s="15"/>
      <c r="F274" s="15"/>
    </row>
    <row r="275" spans="4:6">
      <c r="D275" s="15"/>
      <c r="E275" s="15"/>
      <c r="F275" s="15"/>
    </row>
    <row r="276" spans="4:6">
      <c r="D276" s="15"/>
      <c r="E276" s="15"/>
      <c r="F276" s="15"/>
    </row>
    <row r="277" spans="4:6">
      <c r="D277" s="15"/>
      <c r="E277" s="15"/>
      <c r="F277" s="15"/>
    </row>
    <row r="278" spans="4:6">
      <c r="D278" s="15"/>
      <c r="E278" s="15"/>
      <c r="F278" s="15"/>
    </row>
    <row r="279" spans="4:6">
      <c r="D279" s="15"/>
      <c r="E279" s="15"/>
      <c r="F279" s="15"/>
    </row>
    <row r="280" spans="4:6">
      <c r="D280" s="15"/>
      <c r="E280" s="15"/>
      <c r="F280" s="15"/>
    </row>
    <row r="281" spans="4:6">
      <c r="D281" s="15"/>
      <c r="E281" s="15"/>
      <c r="F281" s="15"/>
    </row>
    <row r="282" spans="4:6">
      <c r="D282" s="15"/>
      <c r="E282" s="15"/>
      <c r="F282" s="15"/>
    </row>
    <row r="283" spans="4:6">
      <c r="D283" s="15"/>
      <c r="E283" s="15"/>
      <c r="F283" s="15"/>
    </row>
    <row r="284" spans="4:6">
      <c r="D284" s="15"/>
      <c r="E284" s="15"/>
      <c r="F284" s="15"/>
    </row>
    <row r="285" spans="4:6">
      <c r="D285" s="15"/>
      <c r="E285" s="15"/>
      <c r="F285" s="15"/>
    </row>
    <row r="286" spans="4:6">
      <c r="D286" s="15"/>
      <c r="E286" s="15"/>
      <c r="F286" s="15"/>
    </row>
    <row r="287" spans="4:6">
      <c r="D287" s="15"/>
      <c r="E287" s="15"/>
      <c r="F287" s="15"/>
    </row>
    <row r="288" spans="4:6">
      <c r="D288" s="15"/>
      <c r="E288" s="15"/>
      <c r="F288" s="15"/>
    </row>
    <row r="289" spans="4:6">
      <c r="D289" s="15"/>
      <c r="E289" s="15"/>
      <c r="F289" s="15"/>
    </row>
    <row r="290" spans="4:6">
      <c r="D290" s="15"/>
      <c r="E290" s="15"/>
      <c r="F290" s="15"/>
    </row>
    <row r="291" spans="4:6">
      <c r="D291" s="15"/>
      <c r="E291" s="15"/>
      <c r="F291" s="15"/>
    </row>
    <row r="292" spans="4:6">
      <c r="D292" s="15"/>
      <c r="E292" s="15"/>
      <c r="F292" s="15"/>
    </row>
    <row r="293" spans="4:6">
      <c r="D293" s="15"/>
      <c r="E293" s="15"/>
      <c r="F293" s="15"/>
    </row>
    <row r="294" spans="4:6">
      <c r="D294" s="15"/>
      <c r="E294" s="15"/>
      <c r="F294" s="15"/>
    </row>
    <row r="295" spans="4:6">
      <c r="D295" s="15"/>
      <c r="E295" s="15"/>
      <c r="F295" s="15"/>
    </row>
    <row r="296" spans="4:6">
      <c r="D296" s="15"/>
      <c r="E296" s="15"/>
      <c r="F296" s="15"/>
    </row>
    <row r="297" spans="4:6">
      <c r="D297" s="15"/>
      <c r="E297" s="15"/>
      <c r="F297" s="15"/>
    </row>
    <row r="298" spans="4:6">
      <c r="D298" s="15"/>
      <c r="E298" s="15"/>
      <c r="F298" s="15"/>
    </row>
    <row r="299" spans="4:6">
      <c r="D299" s="15"/>
      <c r="E299" s="15"/>
      <c r="F299" s="15"/>
    </row>
    <row r="300" spans="4:6">
      <c r="D300" s="15"/>
      <c r="E300" s="15"/>
      <c r="F300" s="15"/>
    </row>
    <row r="301" spans="4:6">
      <c r="D301" s="15"/>
      <c r="E301" s="15"/>
      <c r="F301" s="15"/>
    </row>
    <row r="302" spans="4:6">
      <c r="D302" s="15"/>
      <c r="E302" s="15"/>
      <c r="F302" s="15"/>
    </row>
    <row r="303" spans="4:6">
      <c r="D303" s="15"/>
      <c r="E303" s="15"/>
      <c r="F303" s="15"/>
    </row>
    <row r="304" spans="4:6">
      <c r="D304" s="15"/>
      <c r="E304" s="15"/>
      <c r="F304" s="15"/>
    </row>
    <row r="305" spans="4:6">
      <c r="D305" s="15"/>
      <c r="E305" s="15"/>
      <c r="F305" s="15"/>
    </row>
    <row r="306" spans="4:6">
      <c r="D306" s="15"/>
      <c r="E306" s="15"/>
      <c r="F306" s="15"/>
    </row>
    <row r="307" spans="4:6">
      <c r="D307" s="15"/>
      <c r="E307" s="15"/>
      <c r="F307" s="15"/>
    </row>
    <row r="308" spans="4:6">
      <c r="D308" s="15"/>
      <c r="E308" s="15"/>
      <c r="F308" s="15"/>
    </row>
    <row r="309" spans="4:6">
      <c r="D309" s="15"/>
      <c r="E309" s="15"/>
      <c r="F309" s="15"/>
    </row>
    <row r="310" spans="4:6">
      <c r="D310" s="15"/>
      <c r="E310" s="15"/>
      <c r="F310" s="15"/>
    </row>
    <row r="311" spans="4:6">
      <c r="D311" s="15"/>
      <c r="E311" s="15"/>
      <c r="F311" s="15"/>
    </row>
    <row r="312" spans="4:6">
      <c r="D312" s="15"/>
      <c r="E312" s="15"/>
      <c r="F312" s="15"/>
    </row>
    <row r="313" spans="4:6">
      <c r="D313" s="15"/>
      <c r="E313" s="15"/>
      <c r="F313" s="15"/>
    </row>
    <row r="314" spans="4:6">
      <c r="D314" s="15"/>
      <c r="E314" s="15"/>
      <c r="F314" s="15"/>
    </row>
    <row r="315" spans="4:6">
      <c r="D315" s="15"/>
      <c r="E315" s="15"/>
      <c r="F315" s="15"/>
    </row>
    <row r="316" spans="4:6">
      <c r="D316" s="15"/>
      <c r="E316" s="15"/>
      <c r="F316" s="15"/>
    </row>
    <row r="317" spans="4:6">
      <c r="D317" s="15"/>
      <c r="E317" s="15"/>
      <c r="F317" s="15"/>
    </row>
    <row r="318" spans="4:6">
      <c r="D318" s="15"/>
      <c r="E318" s="15"/>
      <c r="F318" s="15"/>
    </row>
    <row r="319" spans="4:6">
      <c r="D319" s="15"/>
      <c r="E319" s="15"/>
      <c r="F319" s="15"/>
    </row>
    <row r="320" spans="4:6">
      <c r="D320" s="15"/>
      <c r="E320" s="15"/>
      <c r="F320" s="15"/>
    </row>
    <row r="321" spans="4:6">
      <c r="D321" s="15"/>
      <c r="E321" s="15"/>
      <c r="F321" s="15"/>
    </row>
    <row r="322" spans="4:6">
      <c r="D322" s="15"/>
      <c r="E322" s="15"/>
      <c r="F322" s="15"/>
    </row>
    <row r="323" spans="4:6">
      <c r="D323" s="15"/>
      <c r="E323" s="15"/>
      <c r="F323" s="15"/>
    </row>
    <row r="324" spans="4:6">
      <c r="D324" s="15"/>
      <c r="E324" s="15"/>
      <c r="F324" s="15"/>
    </row>
    <row r="325" spans="4:6">
      <c r="D325" s="15"/>
      <c r="E325" s="15"/>
      <c r="F325" s="15"/>
    </row>
    <row r="326" spans="4:6">
      <c r="D326" s="15"/>
      <c r="E326" s="15"/>
      <c r="F326" s="15"/>
    </row>
    <row r="327" spans="4:6">
      <c r="D327" s="15"/>
      <c r="E327" s="15"/>
      <c r="F327" s="15"/>
    </row>
    <row r="328" spans="4:6">
      <c r="D328" s="15"/>
      <c r="E328" s="15"/>
      <c r="F328" s="15"/>
    </row>
    <row r="329" spans="4:6">
      <c r="D329" s="15"/>
      <c r="E329" s="15"/>
      <c r="F329" s="15"/>
    </row>
    <row r="330" spans="4:6">
      <c r="D330" s="15"/>
      <c r="E330" s="15"/>
      <c r="F330" s="15"/>
    </row>
    <row r="331" spans="4:6">
      <c r="D331" s="15"/>
      <c r="E331" s="15"/>
      <c r="F331" s="15"/>
    </row>
    <row r="332" spans="4:6">
      <c r="D332" s="15"/>
      <c r="E332" s="15"/>
      <c r="F332" s="15"/>
    </row>
    <row r="333" spans="4:6">
      <c r="D333" s="15"/>
      <c r="E333" s="15"/>
      <c r="F333" s="15"/>
    </row>
    <row r="334" spans="4:6">
      <c r="D334" s="15"/>
      <c r="E334" s="15"/>
      <c r="F334" s="15"/>
    </row>
    <row r="335" spans="4:6">
      <c r="D335" s="15"/>
      <c r="E335" s="15"/>
      <c r="F335" s="15"/>
    </row>
    <row r="336" spans="4:6">
      <c r="D336" s="15"/>
      <c r="E336" s="15"/>
      <c r="F336" s="15"/>
    </row>
    <row r="337" spans="4:6">
      <c r="D337" s="15"/>
      <c r="E337" s="15"/>
      <c r="F337" s="15"/>
    </row>
    <row r="338" spans="4:6">
      <c r="D338" s="15"/>
      <c r="E338" s="15"/>
      <c r="F338" s="15"/>
    </row>
    <row r="339" spans="4:6">
      <c r="D339" s="15"/>
      <c r="E339" s="15"/>
      <c r="F339" s="15"/>
    </row>
    <row r="340" spans="4:6">
      <c r="D340" s="15"/>
      <c r="E340" s="15"/>
      <c r="F340" s="15"/>
    </row>
    <row r="341" spans="4:6">
      <c r="D341" s="15"/>
      <c r="E341" s="15"/>
      <c r="F341" s="15"/>
    </row>
    <row r="342" spans="4:6">
      <c r="D342" s="15"/>
      <c r="E342" s="15"/>
      <c r="F342" s="15"/>
    </row>
    <row r="343" spans="4:6">
      <c r="D343" s="15"/>
      <c r="E343" s="15"/>
      <c r="F343" s="15"/>
    </row>
    <row r="344" spans="4:6">
      <c r="D344" s="15"/>
      <c r="E344" s="15"/>
      <c r="F344" s="15"/>
    </row>
    <row r="345" spans="4:6">
      <c r="D345" s="15"/>
      <c r="E345" s="15"/>
      <c r="F345" s="15"/>
    </row>
    <row r="346" spans="4:6">
      <c r="D346" s="15"/>
      <c r="E346" s="15"/>
      <c r="F346" s="15"/>
    </row>
    <row r="347" spans="4:6">
      <c r="D347" s="15"/>
      <c r="E347" s="15"/>
      <c r="F347" s="15"/>
    </row>
    <row r="348" spans="4:6">
      <c r="D348" s="15"/>
      <c r="E348" s="15"/>
      <c r="F348" s="15"/>
    </row>
    <row r="349" spans="4:6">
      <c r="D349" s="15"/>
      <c r="E349" s="15"/>
      <c r="F349" s="15"/>
    </row>
    <row r="350" spans="4:6">
      <c r="D350" s="15"/>
      <c r="E350" s="15"/>
      <c r="F350" s="15"/>
    </row>
    <row r="351" spans="4:6">
      <c r="D351" s="15"/>
      <c r="E351" s="15"/>
      <c r="F351" s="15"/>
    </row>
    <row r="352" spans="4:6">
      <c r="D352" s="15"/>
      <c r="E352" s="15"/>
      <c r="F352" s="15"/>
    </row>
    <row r="353" spans="4:6">
      <c r="D353" s="15"/>
      <c r="E353" s="15"/>
      <c r="F353" s="15"/>
    </row>
    <row r="354" spans="4:6">
      <c r="D354" s="15"/>
      <c r="E354" s="15"/>
      <c r="F354" s="15"/>
    </row>
    <row r="355" spans="4:6">
      <c r="D355" s="15"/>
      <c r="E355" s="15"/>
      <c r="F355" s="15"/>
    </row>
    <row r="356" spans="4:6">
      <c r="D356" s="15"/>
      <c r="E356" s="15"/>
      <c r="F356" s="15"/>
    </row>
    <row r="357" spans="4:6">
      <c r="D357" s="15"/>
      <c r="E357" s="15"/>
      <c r="F357" s="15"/>
    </row>
    <row r="358" spans="4:6">
      <c r="D358" s="15"/>
      <c r="E358" s="15"/>
      <c r="F358" s="15"/>
    </row>
    <row r="359" spans="4:6">
      <c r="D359" s="15"/>
      <c r="E359" s="15"/>
      <c r="F359" s="15"/>
    </row>
    <row r="360" spans="4:6">
      <c r="D360" s="15"/>
      <c r="E360" s="15"/>
      <c r="F360" s="15"/>
    </row>
    <row r="361" spans="4:6">
      <c r="D361" s="15"/>
      <c r="E361" s="15"/>
      <c r="F361" s="15"/>
    </row>
    <row r="362" spans="4:6">
      <c r="D362" s="15"/>
      <c r="E362" s="15"/>
      <c r="F362" s="15"/>
    </row>
    <row r="363" spans="4:6">
      <c r="D363" s="15"/>
      <c r="E363" s="15"/>
      <c r="F363" s="15"/>
    </row>
    <row r="364" spans="4:6">
      <c r="D364" s="15"/>
      <c r="E364" s="15"/>
      <c r="F364" s="15"/>
    </row>
    <row r="365" spans="4:6">
      <c r="D365" s="15"/>
      <c r="E365" s="15"/>
      <c r="F365" s="15"/>
    </row>
    <row r="366" spans="4:6">
      <c r="D366" s="15"/>
      <c r="E366" s="15"/>
      <c r="F366" s="15"/>
    </row>
    <row r="367" spans="4:6">
      <c r="D367" s="15"/>
      <c r="E367" s="15"/>
      <c r="F367" s="15"/>
    </row>
    <row r="368" spans="4:6">
      <c r="D368" s="15"/>
      <c r="E368" s="15"/>
      <c r="F368" s="15"/>
    </row>
    <row r="369" spans="4:6">
      <c r="D369" s="15"/>
      <c r="E369" s="15"/>
      <c r="F369" s="15"/>
    </row>
    <row r="370" spans="4:6">
      <c r="D370" s="15"/>
      <c r="E370" s="15"/>
      <c r="F370" s="15"/>
    </row>
    <row r="371" spans="4:6">
      <c r="D371" s="15"/>
      <c r="E371" s="15"/>
      <c r="F371" s="15"/>
    </row>
    <row r="372" spans="4:6">
      <c r="D372" s="15"/>
      <c r="E372" s="15"/>
      <c r="F372" s="15"/>
    </row>
    <row r="373" spans="4:6">
      <c r="D373" s="15"/>
      <c r="E373" s="15"/>
      <c r="F373" s="15"/>
    </row>
    <row r="374" spans="4:6">
      <c r="D374" s="15"/>
      <c r="E374" s="15"/>
      <c r="F374" s="15"/>
    </row>
    <row r="375" spans="4:6">
      <c r="D375" s="15"/>
      <c r="E375" s="15"/>
      <c r="F375" s="15"/>
    </row>
    <row r="376" spans="4:6">
      <c r="D376" s="15"/>
      <c r="E376" s="15"/>
      <c r="F376" s="15"/>
    </row>
    <row r="377" spans="4:6">
      <c r="D377" s="15"/>
      <c r="E377" s="15"/>
      <c r="F377" s="15"/>
    </row>
    <row r="378" spans="4:6">
      <c r="D378" s="15"/>
      <c r="E378" s="15"/>
      <c r="F378" s="15"/>
    </row>
    <row r="379" spans="4:6">
      <c r="D379" s="15"/>
      <c r="E379" s="15"/>
      <c r="F379" s="15"/>
    </row>
    <row r="380" spans="4:6">
      <c r="D380" s="15"/>
      <c r="E380" s="15"/>
      <c r="F380" s="15"/>
    </row>
    <row r="381" spans="4:6">
      <c r="D381" s="15"/>
      <c r="E381" s="15"/>
      <c r="F381" s="15"/>
    </row>
    <row r="382" spans="4:6">
      <c r="D382" s="15"/>
      <c r="E382" s="15"/>
      <c r="F382" s="15"/>
    </row>
    <row r="383" spans="4:6">
      <c r="D383" s="15"/>
      <c r="E383" s="15"/>
      <c r="F383" s="15"/>
    </row>
    <row r="384" spans="4:6">
      <c r="D384" s="15"/>
      <c r="E384" s="15"/>
      <c r="F384" s="15"/>
    </row>
    <row r="385" spans="4:6">
      <c r="D385" s="15"/>
      <c r="E385" s="15"/>
      <c r="F385" s="15"/>
    </row>
    <row r="386" spans="4:6">
      <c r="D386" s="15"/>
      <c r="E386" s="15"/>
      <c r="F386" s="15"/>
    </row>
    <row r="387" spans="4:6">
      <c r="D387" s="15"/>
      <c r="E387" s="15"/>
      <c r="F387" s="15"/>
    </row>
    <row r="388" spans="4:6">
      <c r="D388" s="15"/>
      <c r="E388" s="15"/>
      <c r="F388" s="15"/>
    </row>
    <row r="389" spans="4:6">
      <c r="D389" s="15"/>
      <c r="E389" s="15"/>
      <c r="F389" s="15"/>
    </row>
    <row r="390" spans="4:6">
      <c r="D390" s="15"/>
      <c r="E390" s="15"/>
      <c r="F390" s="15"/>
    </row>
    <row r="391" spans="4:6">
      <c r="D391" s="15"/>
      <c r="E391" s="15"/>
      <c r="F391" s="15"/>
    </row>
    <row r="392" spans="4:6">
      <c r="D392" s="15"/>
      <c r="E392" s="15"/>
      <c r="F392" s="15"/>
    </row>
    <row r="393" spans="4:6">
      <c r="D393" s="15"/>
      <c r="E393" s="15"/>
      <c r="F393" s="15"/>
    </row>
    <row r="394" spans="4:6">
      <c r="D394" s="15"/>
      <c r="E394" s="15"/>
      <c r="F394" s="15"/>
    </row>
    <row r="395" spans="4:6">
      <c r="D395" s="15"/>
      <c r="E395" s="15"/>
      <c r="F395" s="15"/>
    </row>
    <row r="396" spans="4:6">
      <c r="D396" s="15"/>
      <c r="E396" s="15"/>
      <c r="F396" s="15"/>
    </row>
    <row r="397" spans="4:6">
      <c r="D397" s="15"/>
      <c r="E397" s="15"/>
      <c r="F397" s="15"/>
    </row>
    <row r="398" spans="4:6">
      <c r="D398" s="15"/>
      <c r="E398" s="15"/>
      <c r="F398" s="15"/>
    </row>
    <row r="399" spans="4:6">
      <c r="D399" s="15"/>
      <c r="E399" s="15"/>
      <c r="F399" s="15"/>
    </row>
    <row r="400" spans="4:6">
      <c r="D400" s="15"/>
      <c r="E400" s="15"/>
      <c r="F400" s="15"/>
    </row>
    <row r="401" spans="4:6">
      <c r="D401" s="15"/>
      <c r="E401" s="15"/>
      <c r="F401" s="15"/>
    </row>
    <row r="402" spans="4:6">
      <c r="D402" s="15"/>
      <c r="E402" s="15"/>
      <c r="F402" s="15"/>
    </row>
    <row r="403" spans="4:6">
      <c r="D403" s="15"/>
      <c r="E403" s="15"/>
      <c r="F403" s="15"/>
    </row>
    <row r="404" spans="4:6">
      <c r="D404" s="15"/>
      <c r="E404" s="15"/>
      <c r="F404" s="15"/>
    </row>
    <row r="405" spans="4:6">
      <c r="D405" s="15"/>
      <c r="E405" s="15"/>
      <c r="F405" s="15"/>
    </row>
    <row r="406" spans="4:6">
      <c r="D406" s="15"/>
      <c r="E406" s="15"/>
      <c r="F406" s="15"/>
    </row>
    <row r="407" spans="4:6">
      <c r="D407" s="15"/>
      <c r="E407" s="15"/>
      <c r="F407" s="15"/>
    </row>
    <row r="408" spans="4:6">
      <c r="D408" s="15"/>
      <c r="E408" s="15"/>
      <c r="F408" s="15"/>
    </row>
    <row r="409" spans="4:6">
      <c r="D409" s="15"/>
      <c r="E409" s="15"/>
      <c r="F409" s="15"/>
    </row>
    <row r="410" spans="4:6">
      <c r="D410" s="15"/>
      <c r="E410" s="15"/>
      <c r="F410" s="15"/>
    </row>
    <row r="411" spans="4:6">
      <c r="D411" s="15"/>
      <c r="E411" s="15"/>
      <c r="F411" s="15"/>
    </row>
    <row r="412" spans="4:6">
      <c r="D412" s="15"/>
      <c r="E412" s="15"/>
      <c r="F412" s="15"/>
    </row>
    <row r="413" spans="4:6">
      <c r="D413" s="15"/>
      <c r="E413" s="15"/>
      <c r="F413" s="15"/>
    </row>
    <row r="414" spans="4:6">
      <c r="D414" s="15"/>
      <c r="E414" s="15"/>
      <c r="F414" s="15"/>
    </row>
    <row r="415" spans="4:6">
      <c r="D415" s="15"/>
      <c r="E415" s="15"/>
      <c r="F415" s="15"/>
    </row>
    <row r="416" spans="4:6">
      <c r="D416" s="15"/>
      <c r="E416" s="15"/>
      <c r="F416" s="15"/>
    </row>
    <row r="417" spans="4:6">
      <c r="D417" s="15"/>
      <c r="E417" s="15"/>
      <c r="F417" s="15"/>
    </row>
    <row r="418" spans="4:6">
      <c r="D418" s="15"/>
      <c r="E418" s="15"/>
      <c r="F418" s="15"/>
    </row>
    <row r="419" spans="4:6">
      <c r="D419" s="15"/>
      <c r="E419" s="15"/>
      <c r="F419" s="15"/>
    </row>
    <row r="420" spans="4:6">
      <c r="D420" s="15"/>
      <c r="E420" s="15"/>
      <c r="F420" s="15"/>
    </row>
    <row r="421" spans="4:6">
      <c r="D421" s="15"/>
      <c r="E421" s="15"/>
      <c r="F421" s="15"/>
    </row>
    <row r="422" spans="4:6">
      <c r="D422" s="15"/>
      <c r="E422" s="15"/>
      <c r="F422" s="15"/>
    </row>
    <row r="423" spans="4:6">
      <c r="D423" s="15"/>
      <c r="E423" s="15"/>
      <c r="F423" s="15"/>
    </row>
    <row r="424" spans="4:6">
      <c r="D424" s="15"/>
      <c r="E424" s="15"/>
      <c r="F424" s="15"/>
    </row>
    <row r="425" spans="4:6">
      <c r="D425" s="15"/>
      <c r="E425" s="15"/>
      <c r="F425" s="15"/>
    </row>
    <row r="426" spans="4:6">
      <c r="D426" s="15"/>
      <c r="E426" s="15"/>
      <c r="F426" s="15"/>
    </row>
    <row r="427" spans="4:6">
      <c r="D427" s="15"/>
      <c r="E427" s="15"/>
      <c r="F427" s="15"/>
    </row>
    <row r="428" spans="4:6">
      <c r="D428" s="15"/>
      <c r="E428" s="15"/>
      <c r="F428" s="15"/>
    </row>
    <row r="429" spans="4:6">
      <c r="D429" s="15"/>
      <c r="E429" s="15"/>
      <c r="F429" s="15"/>
    </row>
    <row r="430" spans="4:6">
      <c r="D430" s="15"/>
      <c r="E430" s="15"/>
      <c r="F430" s="15"/>
    </row>
    <row r="431" spans="4:6">
      <c r="D431" s="15"/>
      <c r="E431" s="15"/>
      <c r="F431" s="15"/>
    </row>
    <row r="432" spans="4:6">
      <c r="D432" s="15"/>
      <c r="E432" s="15"/>
      <c r="F432" s="15"/>
    </row>
    <row r="433" spans="4:6">
      <c r="D433" s="15"/>
      <c r="E433" s="15"/>
      <c r="F433" s="15"/>
    </row>
    <row r="434" spans="4:6">
      <c r="D434" s="15"/>
      <c r="E434" s="15"/>
      <c r="F434" s="15"/>
    </row>
    <row r="435" spans="4:6">
      <c r="D435" s="15"/>
      <c r="E435" s="15"/>
      <c r="F435" s="15"/>
    </row>
    <row r="436" spans="4:6">
      <c r="D436" s="15"/>
      <c r="E436" s="15"/>
      <c r="F436" s="15"/>
    </row>
    <row r="437" spans="4:6">
      <c r="D437" s="15"/>
      <c r="E437" s="15"/>
      <c r="F437" s="15"/>
    </row>
    <row r="438" spans="4:6">
      <c r="D438" s="15"/>
      <c r="E438" s="15"/>
      <c r="F438" s="15"/>
    </row>
    <row r="439" spans="4:6">
      <c r="D439" s="15"/>
      <c r="E439" s="15"/>
      <c r="F439" s="15"/>
    </row>
    <row r="440" spans="4:6">
      <c r="D440" s="15"/>
      <c r="E440" s="15"/>
      <c r="F440" s="15"/>
    </row>
    <row r="441" spans="4:6">
      <c r="D441" s="15"/>
      <c r="E441" s="15"/>
      <c r="F441" s="15"/>
    </row>
    <row r="442" spans="4:6">
      <c r="D442" s="15"/>
      <c r="E442" s="15"/>
      <c r="F442" s="15"/>
    </row>
    <row r="443" spans="4:6">
      <c r="D443" s="15"/>
      <c r="E443" s="15"/>
      <c r="F443" s="15"/>
    </row>
    <row r="444" spans="4:6">
      <c r="D444" s="15"/>
      <c r="E444" s="15"/>
      <c r="F444" s="15"/>
    </row>
    <row r="445" spans="4:6">
      <c r="D445" s="15"/>
      <c r="E445" s="15"/>
      <c r="F445" s="15"/>
    </row>
    <row r="446" spans="4:6">
      <c r="D446" s="15"/>
      <c r="E446" s="15"/>
      <c r="F446" s="15"/>
    </row>
    <row r="447" spans="4:6">
      <c r="D447" s="15"/>
      <c r="E447" s="15"/>
      <c r="F447" s="15"/>
    </row>
    <row r="448" spans="4:6">
      <c r="D448" s="15"/>
      <c r="E448" s="15"/>
      <c r="F448" s="15"/>
    </row>
    <row r="449" spans="4:6">
      <c r="D449" s="15"/>
      <c r="E449" s="15"/>
      <c r="F449" s="15"/>
    </row>
    <row r="450" spans="4:6">
      <c r="D450" s="15"/>
      <c r="E450" s="15"/>
      <c r="F450" s="15"/>
    </row>
    <row r="451" spans="4:6">
      <c r="D451" s="15"/>
      <c r="E451" s="15"/>
      <c r="F451" s="15"/>
    </row>
    <row r="452" spans="4:6">
      <c r="D452" s="15"/>
      <c r="E452" s="15"/>
      <c r="F452" s="15"/>
    </row>
    <row r="453" spans="4:6">
      <c r="D453" s="15"/>
      <c r="E453" s="15"/>
      <c r="F453" s="15"/>
    </row>
    <row r="454" spans="4:6">
      <c r="D454" s="15"/>
      <c r="E454" s="15"/>
      <c r="F454" s="15"/>
    </row>
    <row r="455" spans="4:6">
      <c r="D455" s="15"/>
      <c r="E455" s="15"/>
      <c r="F455" s="15"/>
    </row>
    <row r="456" spans="4:6">
      <c r="D456" s="15"/>
      <c r="E456" s="15"/>
      <c r="F456" s="15"/>
    </row>
    <row r="457" spans="4:6">
      <c r="D457" s="15"/>
      <c r="E457" s="15"/>
      <c r="F457" s="15"/>
    </row>
    <row r="458" spans="4:6">
      <c r="D458" s="15"/>
      <c r="E458" s="15"/>
      <c r="F458" s="15"/>
    </row>
    <row r="459" spans="4:6">
      <c r="D459" s="15"/>
      <c r="E459" s="15"/>
      <c r="F459" s="15"/>
    </row>
    <row r="460" spans="4:6">
      <c r="D460" s="15"/>
      <c r="E460" s="15"/>
      <c r="F460" s="15"/>
    </row>
    <row r="461" spans="4:6">
      <c r="D461" s="15"/>
      <c r="E461" s="15"/>
      <c r="F461" s="15"/>
    </row>
    <row r="462" spans="4:6">
      <c r="D462" s="15"/>
      <c r="E462" s="15"/>
      <c r="F462" s="15"/>
    </row>
    <row r="463" spans="4:6">
      <c r="D463" s="15"/>
      <c r="E463" s="15"/>
      <c r="F463" s="15"/>
    </row>
    <row r="464" spans="4:6">
      <c r="D464" s="15"/>
      <c r="E464" s="15"/>
      <c r="F464" s="15"/>
    </row>
    <row r="465" spans="4:6">
      <c r="D465" s="15"/>
      <c r="E465" s="15"/>
      <c r="F465" s="15"/>
    </row>
    <row r="466" spans="4:6">
      <c r="D466" s="15"/>
      <c r="E466" s="15"/>
      <c r="F466" s="15"/>
    </row>
    <row r="467" spans="4:6">
      <c r="D467" s="15"/>
      <c r="E467" s="15"/>
      <c r="F467" s="15"/>
    </row>
    <row r="468" spans="4:6">
      <c r="D468" s="15"/>
      <c r="E468" s="15"/>
      <c r="F468" s="15"/>
    </row>
    <row r="469" spans="4:6">
      <c r="D469" s="15"/>
      <c r="E469" s="15"/>
      <c r="F469" s="15"/>
    </row>
    <row r="470" spans="4:6">
      <c r="D470" s="15"/>
      <c r="E470" s="15"/>
      <c r="F470" s="15"/>
    </row>
    <row r="471" spans="4:6">
      <c r="D471" s="15"/>
      <c r="E471" s="15"/>
      <c r="F471" s="15"/>
    </row>
    <row r="472" spans="4:6">
      <c r="D472" s="15"/>
      <c r="E472" s="15"/>
      <c r="F472" s="15"/>
    </row>
    <row r="473" spans="4:6">
      <c r="D473" s="15"/>
      <c r="E473" s="15"/>
      <c r="F473" s="15"/>
    </row>
    <row r="474" spans="4:6">
      <c r="D474" s="15"/>
      <c r="E474" s="15"/>
      <c r="F474" s="15"/>
    </row>
    <row r="475" spans="4:6">
      <c r="D475" s="15"/>
      <c r="E475" s="15"/>
      <c r="F475" s="15"/>
    </row>
    <row r="476" spans="4:6">
      <c r="D476" s="15"/>
      <c r="E476" s="15"/>
      <c r="F476" s="15"/>
    </row>
    <row r="477" spans="4:6">
      <c r="D477" s="15"/>
      <c r="E477" s="15"/>
      <c r="F477" s="15"/>
    </row>
    <row r="478" spans="4:6">
      <c r="D478" s="15"/>
      <c r="E478" s="15"/>
      <c r="F478" s="15"/>
    </row>
    <row r="479" spans="4:6">
      <c r="D479" s="15"/>
      <c r="E479" s="15"/>
      <c r="F479" s="15"/>
    </row>
    <row r="480" spans="4:6">
      <c r="D480" s="15"/>
      <c r="E480" s="15"/>
      <c r="F480" s="15"/>
    </row>
    <row r="481" spans="4:6">
      <c r="D481" s="15"/>
      <c r="E481" s="15"/>
      <c r="F481" s="15"/>
    </row>
    <row r="482" spans="4:6">
      <c r="D482" s="15"/>
      <c r="E482" s="15"/>
      <c r="F482" s="15"/>
    </row>
    <row r="483" spans="4:6">
      <c r="D483" s="15"/>
      <c r="E483" s="15"/>
      <c r="F483" s="15"/>
    </row>
    <row r="484" spans="4:6">
      <c r="D484" s="15"/>
      <c r="E484" s="15"/>
      <c r="F484" s="15"/>
    </row>
    <row r="485" spans="4:6">
      <c r="D485" s="15"/>
      <c r="E485" s="15"/>
      <c r="F485" s="15"/>
    </row>
    <row r="486" spans="4:6">
      <c r="D486" s="15"/>
      <c r="E486" s="15"/>
      <c r="F486" s="15"/>
    </row>
    <row r="487" spans="4:6">
      <c r="D487" s="15"/>
      <c r="E487" s="15"/>
      <c r="F487" s="15"/>
    </row>
    <row r="488" spans="4:6">
      <c r="D488" s="15"/>
      <c r="E488" s="15"/>
      <c r="F488" s="15"/>
    </row>
    <row r="489" spans="4:6">
      <c r="D489" s="15"/>
      <c r="E489" s="15"/>
      <c r="F489" s="15"/>
    </row>
    <row r="490" spans="4:6">
      <c r="D490" s="15"/>
      <c r="E490" s="15"/>
      <c r="F490" s="15"/>
    </row>
    <row r="491" spans="4:6">
      <c r="D491" s="15"/>
      <c r="E491" s="15"/>
      <c r="F491" s="15"/>
    </row>
    <row r="492" spans="4:6">
      <c r="D492" s="15"/>
      <c r="E492" s="15"/>
      <c r="F492" s="15"/>
    </row>
    <row r="493" spans="4:6">
      <c r="D493" s="15"/>
      <c r="E493" s="15"/>
      <c r="F493" s="15"/>
    </row>
    <row r="494" spans="4:6">
      <c r="D494" s="15"/>
      <c r="E494" s="15"/>
      <c r="F494" s="15"/>
    </row>
    <row r="495" spans="4:6">
      <c r="D495" s="15"/>
      <c r="E495" s="15"/>
      <c r="F495" s="15"/>
    </row>
    <row r="496" spans="4:6">
      <c r="D496" s="15"/>
      <c r="E496" s="15"/>
      <c r="F496" s="15"/>
    </row>
    <row r="497" spans="4:6">
      <c r="D497" s="15"/>
      <c r="E497" s="15"/>
      <c r="F497" s="15"/>
    </row>
    <row r="498" spans="4:6">
      <c r="D498" s="15"/>
      <c r="E498" s="15"/>
      <c r="F498" s="15"/>
    </row>
    <row r="499" spans="4:6">
      <c r="D499" s="15"/>
      <c r="E499" s="15"/>
      <c r="F499" s="15"/>
    </row>
    <row r="500" spans="4:6">
      <c r="D500" s="15"/>
      <c r="E500" s="15"/>
      <c r="F500" s="15"/>
    </row>
    <row r="501" spans="4:6">
      <c r="D501" s="15"/>
      <c r="E501" s="15"/>
      <c r="F501" s="15"/>
    </row>
    <row r="502" spans="4:6">
      <c r="D502" s="15"/>
      <c r="E502" s="15"/>
      <c r="F502" s="15"/>
    </row>
    <row r="503" spans="4:6">
      <c r="D503" s="15"/>
      <c r="E503" s="15"/>
      <c r="F503" s="15"/>
    </row>
    <row r="504" spans="4:6">
      <c r="D504" s="15"/>
      <c r="E504" s="15"/>
      <c r="F504" s="15"/>
    </row>
    <row r="505" spans="4:6">
      <c r="D505" s="15"/>
      <c r="E505" s="15"/>
      <c r="F505" s="15"/>
    </row>
    <row r="506" spans="4:6">
      <c r="D506" s="15"/>
      <c r="E506" s="15"/>
      <c r="F506" s="15"/>
    </row>
    <row r="507" spans="4:6">
      <c r="D507" s="15"/>
      <c r="E507" s="15"/>
      <c r="F507" s="15"/>
    </row>
    <row r="508" spans="4:6">
      <c r="D508" s="15"/>
      <c r="E508" s="15"/>
      <c r="F508" s="15"/>
    </row>
    <row r="509" spans="4:6">
      <c r="D509" s="15"/>
      <c r="E509" s="15"/>
      <c r="F509" s="15"/>
    </row>
    <row r="510" spans="4:6">
      <c r="D510" s="15"/>
      <c r="E510" s="15"/>
      <c r="F510" s="15"/>
    </row>
    <row r="511" spans="4:6">
      <c r="D511" s="15"/>
      <c r="E511" s="15"/>
      <c r="F511" s="15"/>
    </row>
    <row r="512" spans="4:6">
      <c r="D512" s="15"/>
      <c r="E512" s="15"/>
      <c r="F512" s="15"/>
    </row>
    <row r="513" spans="4:6">
      <c r="D513" s="15"/>
      <c r="E513" s="15"/>
      <c r="F513" s="15"/>
    </row>
    <row r="514" spans="4:6">
      <c r="D514" s="15"/>
      <c r="E514" s="15"/>
      <c r="F514" s="15"/>
    </row>
    <row r="515" spans="4:6">
      <c r="D515" s="15"/>
      <c r="E515" s="15"/>
      <c r="F515" s="15"/>
    </row>
    <row r="516" spans="4:6">
      <c r="D516" s="15"/>
      <c r="E516" s="15"/>
      <c r="F516" s="15"/>
    </row>
    <row r="517" spans="4:6">
      <c r="D517" s="15"/>
      <c r="E517" s="15"/>
      <c r="F517" s="15"/>
    </row>
    <row r="518" spans="4:6">
      <c r="D518" s="15"/>
      <c r="E518" s="15"/>
      <c r="F518" s="15"/>
    </row>
    <row r="519" spans="4:6">
      <c r="D519" s="15"/>
      <c r="E519" s="15"/>
      <c r="F519" s="15"/>
    </row>
    <row r="520" spans="4:6">
      <c r="D520" s="15"/>
      <c r="E520" s="15"/>
      <c r="F520" s="15"/>
    </row>
    <row r="521" spans="4:6">
      <c r="D521" s="15"/>
      <c r="E521" s="15"/>
      <c r="F521" s="15"/>
    </row>
    <row r="522" spans="4:6">
      <c r="D522" s="15"/>
      <c r="E522" s="15"/>
      <c r="F522" s="15"/>
    </row>
    <row r="523" spans="4:6">
      <c r="D523" s="15"/>
      <c r="E523" s="15"/>
      <c r="F523" s="15"/>
    </row>
    <row r="524" spans="4:6">
      <c r="D524" s="15"/>
      <c r="E524" s="15"/>
      <c r="F524" s="15"/>
    </row>
    <row r="525" spans="4:6">
      <c r="D525" s="15"/>
      <c r="E525" s="15"/>
      <c r="F525" s="15"/>
    </row>
    <row r="526" spans="4:6">
      <c r="D526" s="15"/>
      <c r="E526" s="15"/>
      <c r="F526" s="15"/>
    </row>
    <row r="527" spans="4:6">
      <c r="D527" s="15"/>
      <c r="E527" s="15"/>
      <c r="F527" s="15"/>
    </row>
    <row r="528" spans="4:6">
      <c r="D528" s="15"/>
      <c r="E528" s="15"/>
      <c r="F528" s="15"/>
    </row>
    <row r="529" spans="4:6">
      <c r="D529" s="15"/>
      <c r="E529" s="15"/>
      <c r="F529" s="15"/>
    </row>
    <row r="530" spans="4:6">
      <c r="D530" s="15"/>
      <c r="E530" s="15"/>
      <c r="F530" s="15"/>
    </row>
    <row r="531" spans="4:6">
      <c r="D531" s="15"/>
      <c r="E531" s="15"/>
      <c r="F531" s="15"/>
    </row>
    <row r="532" spans="4:6">
      <c r="D532" s="15"/>
      <c r="E532" s="15"/>
      <c r="F532" s="15"/>
    </row>
    <row r="533" spans="4:6">
      <c r="D533" s="15"/>
      <c r="E533" s="15"/>
      <c r="F533" s="15"/>
    </row>
    <row r="534" spans="4:6">
      <c r="D534" s="15"/>
      <c r="E534" s="15"/>
      <c r="F534" s="15"/>
    </row>
    <row r="535" spans="4:6">
      <c r="D535" s="15"/>
      <c r="E535" s="15"/>
      <c r="F535" s="15"/>
    </row>
    <row r="536" spans="4:6">
      <c r="D536" s="15"/>
      <c r="E536" s="15"/>
      <c r="F536" s="15"/>
    </row>
    <row r="537" spans="4:6">
      <c r="D537" s="15"/>
      <c r="E537" s="15"/>
      <c r="F537" s="15"/>
    </row>
    <row r="538" spans="4:6">
      <c r="D538" s="15"/>
      <c r="E538" s="15"/>
      <c r="F538" s="15"/>
    </row>
    <row r="539" spans="4:6">
      <c r="D539" s="15"/>
      <c r="E539" s="15"/>
      <c r="F539" s="15"/>
    </row>
    <row r="540" spans="4:6">
      <c r="D540" s="15"/>
      <c r="E540" s="15"/>
      <c r="F540" s="15"/>
    </row>
    <row r="541" spans="4:6">
      <c r="D541" s="15"/>
      <c r="E541" s="15"/>
      <c r="F541" s="15"/>
    </row>
    <row r="542" spans="4:6">
      <c r="D542" s="15"/>
      <c r="E542" s="15"/>
      <c r="F542" s="15"/>
    </row>
    <row r="543" spans="4:6">
      <c r="D543" s="15"/>
      <c r="E543" s="15"/>
      <c r="F543" s="15"/>
    </row>
    <row r="544" spans="4:6">
      <c r="D544" s="15"/>
      <c r="E544" s="15"/>
      <c r="F544" s="15"/>
    </row>
    <row r="545" spans="4:6">
      <c r="D545" s="15"/>
      <c r="E545" s="15"/>
      <c r="F545" s="15"/>
    </row>
    <row r="546" spans="4:6">
      <c r="D546" s="15"/>
      <c r="E546" s="15"/>
      <c r="F546" s="15"/>
    </row>
    <row r="547" spans="4:6">
      <c r="D547" s="15"/>
      <c r="E547" s="15"/>
      <c r="F547" s="15"/>
    </row>
    <row r="548" spans="4:6">
      <c r="D548" s="15"/>
      <c r="E548" s="15"/>
      <c r="F548" s="15"/>
    </row>
    <row r="549" spans="4:6">
      <c r="D549" s="15"/>
      <c r="E549" s="15"/>
      <c r="F549" s="15"/>
    </row>
    <row r="550" spans="4:6">
      <c r="D550" s="15"/>
      <c r="E550" s="15"/>
      <c r="F550" s="15"/>
    </row>
    <row r="551" spans="4:6">
      <c r="D551" s="15"/>
      <c r="E551" s="15"/>
      <c r="F551" s="15"/>
    </row>
    <row r="552" spans="4:6">
      <c r="D552" s="15"/>
      <c r="E552" s="15"/>
      <c r="F552" s="15"/>
    </row>
    <row r="553" spans="4:6">
      <c r="D553" s="15"/>
      <c r="E553" s="15"/>
      <c r="F553" s="15"/>
    </row>
    <row r="554" spans="4:6">
      <c r="D554" s="15"/>
      <c r="E554" s="15"/>
      <c r="F554" s="15"/>
    </row>
    <row r="555" spans="4:6">
      <c r="D555" s="15"/>
      <c r="E555" s="15"/>
      <c r="F555" s="15"/>
    </row>
    <row r="556" spans="4:6">
      <c r="D556" s="15"/>
      <c r="E556" s="15"/>
      <c r="F556" s="15"/>
    </row>
    <row r="557" spans="4:6">
      <c r="D557" s="15"/>
      <c r="E557" s="15"/>
      <c r="F557" s="15"/>
    </row>
    <row r="558" spans="4:6">
      <c r="D558" s="15"/>
      <c r="E558" s="15"/>
      <c r="F558" s="15"/>
    </row>
    <row r="559" spans="4:6">
      <c r="D559" s="15"/>
      <c r="E559" s="15"/>
      <c r="F559" s="15"/>
    </row>
    <row r="560" spans="4:6">
      <c r="D560" s="15"/>
      <c r="E560" s="15"/>
      <c r="F560" s="15"/>
    </row>
    <row r="561" spans="4:6">
      <c r="D561" s="15"/>
      <c r="E561" s="15"/>
      <c r="F561" s="15"/>
    </row>
    <row r="562" spans="4:6">
      <c r="D562" s="15"/>
      <c r="E562" s="15"/>
      <c r="F562" s="15"/>
    </row>
    <row r="563" spans="4:6">
      <c r="D563" s="15"/>
      <c r="E563" s="15"/>
      <c r="F563" s="15"/>
    </row>
    <row r="564" spans="4:6">
      <c r="D564" s="15"/>
      <c r="E564" s="15"/>
      <c r="F564" s="15"/>
    </row>
    <row r="565" spans="4:6">
      <c r="D565" s="15"/>
      <c r="E565" s="15"/>
      <c r="F565" s="15"/>
    </row>
    <row r="566" spans="4:6">
      <c r="D566" s="15"/>
      <c r="E566" s="15"/>
      <c r="F566" s="15"/>
    </row>
    <row r="567" spans="4:6">
      <c r="D567" s="15"/>
      <c r="E567" s="15"/>
      <c r="F567" s="15"/>
    </row>
    <row r="568" spans="4:6">
      <c r="D568" s="15"/>
      <c r="E568" s="15"/>
      <c r="F568" s="15"/>
    </row>
    <row r="569" spans="4:6">
      <c r="D569" s="15"/>
      <c r="E569" s="15"/>
      <c r="F569" s="15"/>
    </row>
    <row r="570" spans="4:6">
      <c r="D570" s="15"/>
      <c r="E570" s="15"/>
      <c r="F570" s="15"/>
    </row>
    <row r="571" spans="4:6">
      <c r="D571" s="15"/>
      <c r="E571" s="15"/>
      <c r="F571" s="15"/>
    </row>
    <row r="572" spans="4:6">
      <c r="D572" s="15"/>
      <c r="E572" s="15"/>
      <c r="F572" s="15"/>
    </row>
    <row r="573" spans="4:6">
      <c r="D573" s="15"/>
      <c r="E573" s="15"/>
      <c r="F573" s="15"/>
    </row>
    <row r="574" spans="4:6">
      <c r="D574" s="15"/>
      <c r="E574" s="15"/>
      <c r="F574" s="15"/>
    </row>
    <row r="575" spans="4:6">
      <c r="D575" s="15"/>
      <c r="E575" s="15"/>
      <c r="F575" s="15"/>
    </row>
    <row r="576" spans="4:6">
      <c r="D576" s="15"/>
      <c r="E576" s="15"/>
      <c r="F576" s="15"/>
    </row>
    <row r="577" spans="4:6">
      <c r="D577" s="15"/>
      <c r="E577" s="15"/>
      <c r="F577" s="15"/>
    </row>
    <row r="578" spans="4:6">
      <c r="D578" s="15"/>
      <c r="E578" s="15"/>
      <c r="F578" s="15"/>
    </row>
    <row r="579" spans="4:6">
      <c r="D579" s="15"/>
      <c r="E579" s="15"/>
      <c r="F579" s="15"/>
    </row>
    <row r="580" spans="4:6">
      <c r="D580" s="15"/>
      <c r="E580" s="15"/>
      <c r="F580" s="15"/>
    </row>
    <row r="581" spans="4:6">
      <c r="D581" s="15"/>
      <c r="E581" s="15"/>
      <c r="F581" s="15"/>
    </row>
    <row r="582" spans="4:6">
      <c r="D582" s="15"/>
      <c r="E582" s="15"/>
      <c r="F582" s="15"/>
    </row>
    <row r="583" spans="4:6">
      <c r="D583" s="15"/>
      <c r="E583" s="15"/>
      <c r="F583" s="15"/>
    </row>
    <row r="584" spans="4:6">
      <c r="D584" s="15"/>
      <c r="E584" s="15"/>
      <c r="F584" s="15"/>
    </row>
  </sheetData>
  <mergeCells count="1">
    <mergeCell ref="A1:F1"/>
  </mergeCells>
  <pageMargins left="0.9055118110236221" right="0.31496062992125984" top="0.52083333333333337" bottom="0.35433070866141736" header="0.31496062992125984" footer="0.31496062992125984"/>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5"/>
  <sheetViews>
    <sheetView showWhiteSpace="0" topLeftCell="A149" zoomScaleNormal="100" workbookViewId="0">
      <selection activeCell="B154" sqref="B154"/>
    </sheetView>
  </sheetViews>
  <sheetFormatPr defaultRowHeight="12"/>
  <cols>
    <col min="1" max="1" width="4.140625" style="9" bestFit="1" customWidth="1"/>
    <col min="2" max="2" width="41.7109375" style="10" customWidth="1"/>
    <col min="3" max="3" width="5.5703125" style="14" bestFit="1" customWidth="1"/>
    <col min="4" max="4" width="8.85546875" style="9" customWidth="1"/>
    <col min="5" max="5" width="14" style="16" customWidth="1"/>
    <col min="6" max="6" width="14.7109375" style="16" customWidth="1"/>
    <col min="7" max="16384" width="9.140625" style="9"/>
  </cols>
  <sheetData>
    <row r="1" spans="1:6">
      <c r="A1" s="519" t="s">
        <v>341</v>
      </c>
      <c r="B1" s="520"/>
      <c r="C1" s="520"/>
      <c r="D1" s="520"/>
      <c r="E1" s="520"/>
      <c r="F1" s="521"/>
    </row>
    <row r="2" spans="1:6" ht="24">
      <c r="A2" s="72" t="s">
        <v>1</v>
      </c>
      <c r="B2" s="7" t="s">
        <v>2</v>
      </c>
      <c r="C2" s="7" t="s">
        <v>4</v>
      </c>
      <c r="D2" s="29" t="s">
        <v>11</v>
      </c>
      <c r="E2" s="8" t="s">
        <v>3</v>
      </c>
      <c r="F2" s="8" t="s">
        <v>5</v>
      </c>
    </row>
    <row r="3" spans="1:6">
      <c r="A3" s="121"/>
      <c r="B3" s="128"/>
      <c r="C3" s="124"/>
      <c r="D3" s="129"/>
      <c r="E3" s="130"/>
      <c r="F3" s="127"/>
    </row>
    <row r="4" spans="1:6" ht="250.5" customHeight="1">
      <c r="A4" s="121" t="s">
        <v>17</v>
      </c>
      <c r="B4" s="174" t="s">
        <v>89</v>
      </c>
      <c r="C4" s="112"/>
      <c r="D4" s="112"/>
      <c r="E4" s="48"/>
      <c r="F4" s="49"/>
    </row>
    <row r="5" spans="1:6" ht="24">
      <c r="A5" s="121"/>
      <c r="B5" s="122" t="s">
        <v>90</v>
      </c>
      <c r="C5" s="112" t="s">
        <v>10</v>
      </c>
      <c r="D5" s="112">
        <v>150</v>
      </c>
      <c r="E5" s="48"/>
      <c r="F5" s="49">
        <f>D5*E5</f>
        <v>0</v>
      </c>
    </row>
    <row r="6" spans="1:6">
      <c r="A6" s="121"/>
      <c r="B6" s="122"/>
      <c r="C6" s="112"/>
      <c r="D6" s="112"/>
      <c r="E6" s="48"/>
      <c r="F6" s="49"/>
    </row>
    <row r="7" spans="1:6" ht="52.5" customHeight="1">
      <c r="A7" s="121" t="s">
        <v>18</v>
      </c>
      <c r="B7" s="174" t="s">
        <v>91</v>
      </c>
      <c r="C7" s="124"/>
      <c r="D7" s="125"/>
      <c r="E7" s="130"/>
      <c r="F7" s="131"/>
    </row>
    <row r="8" spans="1:6" ht="40.5" customHeight="1">
      <c r="A8" s="121"/>
      <c r="B8" s="174" t="s">
        <v>92</v>
      </c>
      <c r="C8" s="124"/>
      <c r="D8" s="125"/>
      <c r="E8" s="130"/>
      <c r="F8" s="131"/>
    </row>
    <row r="9" spans="1:6" s="16" customFormat="1" ht="43.5" customHeight="1">
      <c r="A9" s="121"/>
      <c r="B9" s="174" t="s">
        <v>93</v>
      </c>
      <c r="C9" s="112" t="s">
        <v>10</v>
      </c>
      <c r="D9" s="112">
        <v>50</v>
      </c>
      <c r="E9" s="48"/>
      <c r="F9" s="49">
        <f>D9*E9</f>
        <v>0</v>
      </c>
    </row>
    <row r="10" spans="1:6" s="16" customFormat="1">
      <c r="A10" s="121"/>
      <c r="B10" s="132"/>
      <c r="C10" s="124"/>
      <c r="D10" s="125"/>
      <c r="E10" s="130"/>
      <c r="F10" s="131"/>
    </row>
    <row r="11" spans="1:6" s="16" customFormat="1" ht="190.5" customHeight="1">
      <c r="A11" s="121" t="s">
        <v>20</v>
      </c>
      <c r="B11" s="174" t="s">
        <v>94</v>
      </c>
      <c r="C11" s="112" t="s">
        <v>10</v>
      </c>
      <c r="D11" s="112">
        <v>100</v>
      </c>
      <c r="E11" s="48"/>
      <c r="F11" s="49">
        <f>D11*E11</f>
        <v>0</v>
      </c>
    </row>
    <row r="12" spans="1:6" s="16" customFormat="1">
      <c r="A12" s="121"/>
      <c r="B12" s="132"/>
      <c r="C12" s="124"/>
      <c r="D12" s="125"/>
      <c r="E12" s="130"/>
      <c r="F12" s="131"/>
    </row>
    <row r="13" spans="1:6" s="16" customFormat="1" ht="96">
      <c r="A13" s="121" t="s">
        <v>21</v>
      </c>
      <c r="B13" s="122" t="s">
        <v>297</v>
      </c>
      <c r="C13" s="112" t="s">
        <v>10</v>
      </c>
      <c r="D13" s="112">
        <v>150</v>
      </c>
      <c r="E13" s="48"/>
      <c r="F13" s="49">
        <f>D13*E13</f>
        <v>0</v>
      </c>
    </row>
    <row r="14" spans="1:6" s="16" customFormat="1">
      <c r="A14" s="121"/>
      <c r="B14" s="123"/>
      <c r="C14" s="124"/>
      <c r="D14" s="125"/>
      <c r="E14" s="130"/>
      <c r="F14" s="127"/>
    </row>
    <row r="15" spans="1:6" s="16" customFormat="1" ht="372.75" customHeight="1">
      <c r="A15" s="121" t="s">
        <v>22</v>
      </c>
      <c r="B15" s="174" t="s">
        <v>816</v>
      </c>
      <c r="C15" s="112" t="s">
        <v>7</v>
      </c>
      <c r="D15" s="112">
        <v>10</v>
      </c>
      <c r="E15" s="48"/>
      <c r="F15" s="49">
        <f>D15*E15</f>
        <v>0</v>
      </c>
    </row>
    <row r="16" spans="1:6" s="16" customFormat="1">
      <c r="A16" s="121"/>
      <c r="B16" s="122"/>
      <c r="C16" s="113"/>
      <c r="D16" s="114"/>
      <c r="E16" s="115"/>
      <c r="F16" s="127"/>
    </row>
    <row r="17" spans="1:9" s="16" customFormat="1" ht="392.25" customHeight="1">
      <c r="A17" s="121" t="s">
        <v>16</v>
      </c>
      <c r="B17" s="276" t="s">
        <v>829</v>
      </c>
      <c r="C17" s="112"/>
      <c r="D17" s="112"/>
      <c r="E17" s="429"/>
      <c r="F17" s="49"/>
    </row>
    <row r="18" spans="1:9" s="16" customFormat="1" ht="15.75" customHeight="1">
      <c r="A18" s="168"/>
      <c r="B18" s="176" t="s">
        <v>156</v>
      </c>
      <c r="C18" s="170"/>
      <c r="D18" s="171"/>
      <c r="E18" s="48"/>
      <c r="F18" s="49"/>
      <c r="G18" s="172"/>
      <c r="H18" s="166"/>
      <c r="I18" s="167"/>
    </row>
    <row r="19" spans="1:9" s="16" customFormat="1">
      <c r="A19" s="168"/>
      <c r="B19" s="17" t="s">
        <v>157</v>
      </c>
      <c r="C19" s="170" t="s">
        <v>10</v>
      </c>
      <c r="D19" s="171">
        <v>40</v>
      </c>
      <c r="E19" s="48"/>
      <c r="F19" s="49">
        <f>D19*E19</f>
        <v>0</v>
      </c>
      <c r="G19" s="172"/>
      <c r="H19" s="166"/>
      <c r="I19" s="167"/>
    </row>
    <row r="20" spans="1:9" s="16" customFormat="1">
      <c r="A20" s="168"/>
      <c r="B20" s="169" t="s">
        <v>158</v>
      </c>
      <c r="C20" s="170" t="s">
        <v>6</v>
      </c>
      <c r="D20" s="171">
        <v>150</v>
      </c>
      <c r="E20" s="48"/>
      <c r="F20" s="49">
        <f>D20*E20</f>
        <v>0</v>
      </c>
      <c r="G20" s="172"/>
      <c r="H20" s="166"/>
      <c r="I20" s="167"/>
    </row>
    <row r="21" spans="1:9" s="16" customFormat="1">
      <c r="A21" s="168"/>
      <c r="B21" s="17" t="s">
        <v>159</v>
      </c>
      <c r="C21" s="170" t="s">
        <v>0</v>
      </c>
      <c r="D21" s="171">
        <v>1800</v>
      </c>
      <c r="E21" s="48"/>
      <c r="F21" s="49">
        <f>D21*E21</f>
        <v>0</v>
      </c>
      <c r="G21" s="172"/>
      <c r="H21" s="166"/>
      <c r="I21" s="167"/>
    </row>
    <row r="22" spans="1:9" s="16" customFormat="1">
      <c r="A22" s="168"/>
      <c r="B22" s="17" t="s">
        <v>306</v>
      </c>
      <c r="C22" s="170" t="s">
        <v>7</v>
      </c>
      <c r="D22" s="171">
        <v>3</v>
      </c>
      <c r="E22" s="48"/>
      <c r="F22" s="49">
        <f>D22*E22</f>
        <v>0</v>
      </c>
      <c r="G22" s="172"/>
      <c r="H22" s="166"/>
      <c r="I22" s="167"/>
    </row>
    <row r="23" spans="1:9" s="16" customFormat="1">
      <c r="A23" s="168"/>
      <c r="B23" s="17" t="s">
        <v>307</v>
      </c>
      <c r="C23" s="170" t="s">
        <v>10</v>
      </c>
      <c r="D23" s="171">
        <v>20</v>
      </c>
      <c r="E23" s="48"/>
      <c r="F23" s="49">
        <f>D23*E23</f>
        <v>0</v>
      </c>
      <c r="G23" s="172"/>
      <c r="H23" s="166"/>
      <c r="I23" s="167"/>
    </row>
    <row r="24" spans="1:9" s="16" customFormat="1">
      <c r="A24" s="168"/>
      <c r="B24" s="17"/>
      <c r="C24" s="170"/>
      <c r="D24" s="171"/>
      <c r="E24" s="48"/>
      <c r="F24" s="49"/>
      <c r="G24" s="172"/>
      <c r="H24" s="166"/>
      <c r="I24" s="167"/>
    </row>
    <row r="25" spans="1:9" s="16" customFormat="1" ht="174" customHeight="1">
      <c r="A25" s="121" t="s">
        <v>24</v>
      </c>
      <c r="B25" s="174" t="s">
        <v>167</v>
      </c>
      <c r="C25" s="124"/>
      <c r="D25" s="125"/>
      <c r="E25" s="130"/>
      <c r="F25" s="131"/>
    </row>
    <row r="26" spans="1:9" s="16" customFormat="1" ht="57" customHeight="1">
      <c r="A26" s="121" t="s">
        <v>45</v>
      </c>
      <c r="B26" s="122" t="s">
        <v>96</v>
      </c>
      <c r="C26" s="124"/>
      <c r="D26" s="125"/>
      <c r="E26" s="130"/>
      <c r="F26" s="131"/>
    </row>
    <row r="27" spans="1:9" s="16" customFormat="1" ht="15.75" customHeight="1">
      <c r="A27" s="121"/>
      <c r="B27" s="122"/>
      <c r="C27" s="124"/>
      <c r="D27" s="125"/>
      <c r="E27" s="130"/>
      <c r="F27" s="131"/>
    </row>
    <row r="28" spans="1:9" s="16" customFormat="1" ht="15.75" customHeight="1">
      <c r="A28" s="121"/>
      <c r="B28" s="122"/>
      <c r="C28" s="124"/>
      <c r="D28" s="125"/>
      <c r="E28" s="130"/>
      <c r="F28" s="131"/>
    </row>
    <row r="29" spans="1:9" s="16" customFormat="1" ht="15.75" customHeight="1">
      <c r="A29" s="121"/>
      <c r="B29" s="122"/>
      <c r="C29" s="124"/>
      <c r="D29" s="125"/>
      <c r="E29" s="130"/>
      <c r="F29" s="131"/>
    </row>
    <row r="30" spans="1:9" s="16" customFormat="1" ht="45" customHeight="1">
      <c r="A30" s="121" t="s">
        <v>45</v>
      </c>
      <c r="B30" s="174" t="s">
        <v>97</v>
      </c>
      <c r="C30" s="124"/>
      <c r="D30" s="125"/>
      <c r="E30" s="130"/>
      <c r="F30" s="131"/>
    </row>
    <row r="31" spans="1:9" s="16" customFormat="1" ht="45" customHeight="1">
      <c r="A31" s="121" t="s">
        <v>45</v>
      </c>
      <c r="B31" s="174" t="s">
        <v>168</v>
      </c>
      <c r="C31" s="124"/>
      <c r="D31" s="125"/>
      <c r="E31" s="130"/>
      <c r="F31" s="131"/>
    </row>
    <row r="32" spans="1:9" s="16" customFormat="1">
      <c r="A32" s="121"/>
      <c r="B32" s="134" t="s">
        <v>98</v>
      </c>
      <c r="C32" s="124"/>
      <c r="D32" s="125"/>
      <c r="E32" s="130"/>
      <c r="F32" s="131"/>
    </row>
    <row r="33" spans="1:6" s="16" customFormat="1">
      <c r="A33" s="121"/>
      <c r="B33" s="128" t="s">
        <v>238</v>
      </c>
      <c r="C33" s="124" t="s">
        <v>39</v>
      </c>
      <c r="D33" s="112">
        <v>200</v>
      </c>
      <c r="E33" s="48"/>
      <c r="F33" s="49">
        <f>D33*E33</f>
        <v>0</v>
      </c>
    </row>
    <row r="34" spans="1:6" s="16" customFormat="1">
      <c r="A34" s="121"/>
      <c r="B34" s="128"/>
      <c r="C34" s="124"/>
      <c r="D34" s="125"/>
      <c r="E34" s="130"/>
      <c r="F34" s="131"/>
    </row>
    <row r="35" spans="1:6" s="16" customFormat="1" ht="97.5" customHeight="1">
      <c r="A35" s="121" t="s">
        <v>25</v>
      </c>
      <c r="B35" s="174" t="s">
        <v>169</v>
      </c>
      <c r="C35" s="124" t="s">
        <v>39</v>
      </c>
      <c r="D35" s="112">
        <v>350</v>
      </c>
      <c r="E35" s="48"/>
      <c r="F35" s="49">
        <f>D35*E35</f>
        <v>0</v>
      </c>
    </row>
    <row r="36" spans="1:6" s="16" customFormat="1">
      <c r="A36" s="135"/>
      <c r="B36" s="116"/>
      <c r="C36" s="117"/>
      <c r="D36" s="136"/>
      <c r="E36" s="137"/>
      <c r="F36" s="138"/>
    </row>
    <row r="37" spans="1:6" s="175" customFormat="1" ht="168">
      <c r="A37" s="121" t="s">
        <v>26</v>
      </c>
      <c r="B37" s="174" t="s">
        <v>160</v>
      </c>
      <c r="C37" s="124"/>
      <c r="D37" s="125"/>
      <c r="E37" s="133"/>
      <c r="F37" s="131"/>
    </row>
    <row r="38" spans="1:6" s="175" customFormat="1" ht="99" customHeight="1">
      <c r="A38" s="121"/>
      <c r="B38" s="122" t="s">
        <v>99</v>
      </c>
      <c r="C38" s="124" t="s">
        <v>40</v>
      </c>
      <c r="D38" s="173">
        <v>1</v>
      </c>
      <c r="E38" s="48"/>
      <c r="F38" s="49">
        <f>D38*E38</f>
        <v>0</v>
      </c>
    </row>
    <row r="39" spans="1:6" s="16" customFormat="1">
      <c r="A39" s="121"/>
      <c r="B39" s="134"/>
      <c r="C39" s="139"/>
      <c r="D39" s="129"/>
      <c r="E39" s="130"/>
      <c r="F39" s="127"/>
    </row>
    <row r="40" spans="1:6" s="16" customFormat="1" ht="170.25" customHeight="1">
      <c r="A40" s="121" t="s">
        <v>13</v>
      </c>
      <c r="B40" s="174" t="s">
        <v>170</v>
      </c>
      <c r="C40" s="124"/>
      <c r="D40" s="125"/>
      <c r="E40" s="130"/>
      <c r="F40" s="131"/>
    </row>
    <row r="41" spans="1:6" s="16" customFormat="1" ht="18.75" customHeight="1">
      <c r="A41" s="121"/>
      <c r="B41" s="174"/>
      <c r="C41" s="124"/>
      <c r="D41" s="125"/>
      <c r="E41" s="130"/>
      <c r="F41" s="131"/>
    </row>
    <row r="42" spans="1:6" s="16" customFormat="1" ht="18.75" customHeight="1">
      <c r="A42" s="121"/>
      <c r="B42" s="174"/>
      <c r="C42" s="124"/>
      <c r="D42" s="125"/>
      <c r="E42" s="130"/>
      <c r="F42" s="131"/>
    </row>
    <row r="43" spans="1:6" s="16" customFormat="1" ht="18.75" customHeight="1">
      <c r="A43" s="121"/>
      <c r="B43" s="174"/>
      <c r="C43" s="124"/>
      <c r="D43" s="125"/>
      <c r="E43" s="130"/>
      <c r="F43" s="131"/>
    </row>
    <row r="44" spans="1:6" s="16" customFormat="1" ht="117" customHeight="1">
      <c r="A44" s="121"/>
      <c r="B44" s="174" t="s">
        <v>171</v>
      </c>
      <c r="C44" s="124"/>
      <c r="D44" s="125"/>
      <c r="E44" s="130"/>
      <c r="F44" s="131"/>
    </row>
    <row r="45" spans="1:6" s="16" customFormat="1" ht="108">
      <c r="A45" s="121"/>
      <c r="B45" s="174" t="s">
        <v>100</v>
      </c>
      <c r="C45" s="124"/>
      <c r="D45" s="125"/>
      <c r="E45" s="130"/>
      <c r="F45" s="131"/>
    </row>
    <row r="46" spans="1:6" s="16" customFormat="1">
      <c r="A46" s="121"/>
      <c r="B46" s="140" t="s">
        <v>172</v>
      </c>
      <c r="C46" s="124"/>
      <c r="D46" s="125"/>
      <c r="E46" s="130"/>
      <c r="F46" s="131"/>
    </row>
    <row r="47" spans="1:6" s="16" customFormat="1">
      <c r="A47" s="121"/>
      <c r="B47" s="141" t="s">
        <v>150</v>
      </c>
      <c r="C47" s="124" t="s">
        <v>39</v>
      </c>
      <c r="D47" s="112">
        <v>222</v>
      </c>
      <c r="E47" s="48"/>
      <c r="F47" s="49">
        <f>D47*E47</f>
        <v>0</v>
      </c>
    </row>
    <row r="48" spans="1:6" s="16" customFormat="1">
      <c r="A48" s="135"/>
      <c r="B48" s="118"/>
      <c r="C48" s="117"/>
      <c r="D48" s="136"/>
      <c r="E48" s="137"/>
      <c r="F48" s="138"/>
    </row>
    <row r="49" spans="1:6" s="16" customFormat="1" ht="99.75" customHeight="1">
      <c r="A49" s="121" t="s">
        <v>33</v>
      </c>
      <c r="B49" s="174" t="s">
        <v>848</v>
      </c>
      <c r="C49" s="124"/>
      <c r="D49" s="125"/>
      <c r="E49" s="133"/>
      <c r="F49" s="131"/>
    </row>
    <row r="50" spans="1:6" s="16" customFormat="1" ht="54.75" customHeight="1">
      <c r="A50" s="121"/>
      <c r="B50" s="122" t="s">
        <v>101</v>
      </c>
      <c r="C50" s="124"/>
      <c r="D50" s="125"/>
      <c r="E50" s="133"/>
      <c r="F50" s="131"/>
    </row>
    <row r="51" spans="1:6" s="16" customFormat="1" ht="24">
      <c r="A51" s="121"/>
      <c r="B51" s="128" t="s">
        <v>102</v>
      </c>
      <c r="C51" s="124"/>
      <c r="D51" s="125"/>
      <c r="E51" s="130"/>
      <c r="F51" s="131"/>
    </row>
    <row r="52" spans="1:6" s="16" customFormat="1">
      <c r="A52" s="121"/>
      <c r="B52" s="142" t="s">
        <v>239</v>
      </c>
      <c r="C52" s="124" t="s">
        <v>39</v>
      </c>
      <c r="D52" s="112">
        <v>200</v>
      </c>
      <c r="E52" s="48"/>
      <c r="F52" s="49">
        <f>D52*E52</f>
        <v>0</v>
      </c>
    </row>
    <row r="53" spans="1:6" s="16" customFormat="1">
      <c r="A53" s="121"/>
      <c r="B53" s="142" t="s">
        <v>241</v>
      </c>
      <c r="C53" s="124" t="s">
        <v>39</v>
      </c>
      <c r="D53" s="112">
        <v>125</v>
      </c>
      <c r="E53" s="48"/>
      <c r="F53" s="49">
        <f>D53*E53</f>
        <v>0</v>
      </c>
    </row>
    <row r="54" spans="1:6" s="16" customFormat="1">
      <c r="A54" s="121"/>
      <c r="B54" s="142" t="s">
        <v>240</v>
      </c>
      <c r="C54" s="124" t="s">
        <v>39</v>
      </c>
      <c r="D54" s="112">
        <v>220</v>
      </c>
      <c r="E54" s="48"/>
      <c r="F54" s="49">
        <f>D54*E54</f>
        <v>0</v>
      </c>
    </row>
    <row r="55" spans="1:6" s="16" customFormat="1">
      <c r="A55" s="121"/>
      <c r="B55" s="142" t="s">
        <v>242</v>
      </c>
      <c r="C55" s="124" t="s">
        <v>39</v>
      </c>
      <c r="D55" s="112">
        <v>200</v>
      </c>
      <c r="E55" s="48"/>
      <c r="F55" s="49">
        <f>D55*E55</f>
        <v>0</v>
      </c>
    </row>
    <row r="56" spans="1:6" s="16" customFormat="1">
      <c r="A56" s="121"/>
      <c r="B56" s="142"/>
      <c r="C56" s="124"/>
      <c r="D56" s="112"/>
      <c r="E56" s="48"/>
      <c r="F56" s="49"/>
    </row>
    <row r="57" spans="1:6" s="16" customFormat="1" ht="72">
      <c r="A57" s="121" t="s">
        <v>15</v>
      </c>
      <c r="B57" s="122" t="s">
        <v>104</v>
      </c>
      <c r="C57" s="143"/>
      <c r="D57" s="144"/>
      <c r="E57" s="145"/>
      <c r="F57" s="145"/>
    </row>
    <row r="58" spans="1:6" s="16" customFormat="1">
      <c r="A58" s="121"/>
      <c r="B58" s="122" t="s">
        <v>105</v>
      </c>
      <c r="C58" s="143"/>
      <c r="D58" s="144"/>
      <c r="E58" s="145"/>
      <c r="F58" s="145"/>
    </row>
    <row r="59" spans="1:6" s="16" customFormat="1">
      <c r="A59" s="146"/>
      <c r="B59" s="122" t="s">
        <v>106</v>
      </c>
      <c r="C59" s="113" t="s">
        <v>95</v>
      </c>
      <c r="D59" s="112">
        <v>55</v>
      </c>
      <c r="E59" s="48"/>
      <c r="F59" s="49">
        <f>D59*E59</f>
        <v>0</v>
      </c>
    </row>
    <row r="60" spans="1:6" s="16" customFormat="1">
      <c r="A60" s="146"/>
      <c r="B60" s="122"/>
      <c r="C60" s="113"/>
      <c r="D60" s="129"/>
      <c r="E60" s="126"/>
      <c r="F60" s="127"/>
    </row>
    <row r="61" spans="1:6" s="16" customFormat="1" ht="60">
      <c r="A61" s="121" t="s">
        <v>34</v>
      </c>
      <c r="B61" s="122" t="s">
        <v>173</v>
      </c>
      <c r="C61" s="143"/>
      <c r="D61" s="144"/>
      <c r="E61" s="145"/>
      <c r="F61" s="145"/>
    </row>
    <row r="62" spans="1:6" s="16" customFormat="1">
      <c r="A62" s="121"/>
      <c r="B62" s="122" t="s">
        <v>174</v>
      </c>
      <c r="C62" s="143"/>
      <c r="D62" s="144"/>
      <c r="E62" s="145"/>
      <c r="F62" s="145"/>
    </row>
    <row r="63" spans="1:6" s="16" customFormat="1">
      <c r="A63" s="121" t="s">
        <v>45</v>
      </c>
      <c r="B63" s="122" t="s">
        <v>108</v>
      </c>
      <c r="C63" s="113" t="s">
        <v>95</v>
      </c>
      <c r="D63" s="112">
        <v>81</v>
      </c>
      <c r="E63" s="48"/>
      <c r="F63" s="49">
        <f>D63*E63</f>
        <v>0</v>
      </c>
    </row>
    <row r="64" spans="1:6" s="16" customFormat="1">
      <c r="A64" s="121"/>
      <c r="B64" s="141"/>
      <c r="C64" s="124"/>
      <c r="D64" s="125"/>
      <c r="E64" s="130"/>
      <c r="F64" s="127"/>
    </row>
    <row r="65" spans="1:6" s="16" customFormat="1" ht="153" customHeight="1">
      <c r="A65" s="147" t="s">
        <v>35</v>
      </c>
      <c r="B65" s="174" t="s">
        <v>109</v>
      </c>
      <c r="C65" s="124"/>
      <c r="D65" s="125"/>
      <c r="E65" s="130"/>
      <c r="F65" s="131"/>
    </row>
    <row r="66" spans="1:6" s="16" customFormat="1">
      <c r="A66" s="121"/>
      <c r="B66" s="122" t="s">
        <v>105</v>
      </c>
      <c r="C66" s="124"/>
      <c r="D66" s="125"/>
      <c r="E66" s="130"/>
      <c r="F66" s="131"/>
    </row>
    <row r="67" spans="1:6" s="16" customFormat="1">
      <c r="A67" s="121"/>
      <c r="B67" s="122" t="s">
        <v>110</v>
      </c>
      <c r="C67" s="113" t="s">
        <v>95</v>
      </c>
      <c r="D67" s="112">
        <v>30</v>
      </c>
      <c r="E67" s="48"/>
      <c r="F67" s="49">
        <f>D67*E67</f>
        <v>0</v>
      </c>
    </row>
    <row r="68" spans="1:6" s="16" customFormat="1">
      <c r="A68" s="121"/>
      <c r="B68" s="128"/>
      <c r="C68" s="124"/>
      <c r="D68" s="125"/>
      <c r="E68" s="126"/>
      <c r="F68" s="127"/>
    </row>
    <row r="69" spans="1:6" s="16" customFormat="1" ht="116.25" customHeight="1">
      <c r="A69" s="147" t="s">
        <v>52</v>
      </c>
      <c r="B69" s="174" t="s">
        <v>131</v>
      </c>
      <c r="C69" s="124"/>
      <c r="D69" s="125"/>
      <c r="E69" s="130"/>
      <c r="F69" s="131"/>
    </row>
    <row r="70" spans="1:6" s="16" customFormat="1">
      <c r="A70" s="121"/>
      <c r="B70" s="122" t="s">
        <v>105</v>
      </c>
      <c r="C70" s="124"/>
      <c r="D70" s="125"/>
      <c r="E70" s="130"/>
      <c r="F70" s="131"/>
    </row>
    <row r="71" spans="1:6" s="16" customFormat="1">
      <c r="A71" s="121"/>
      <c r="B71" s="122" t="s">
        <v>106</v>
      </c>
      <c r="C71" s="113" t="s">
        <v>95</v>
      </c>
      <c r="D71" s="112">
        <v>3</v>
      </c>
      <c r="E71" s="48"/>
      <c r="F71" s="49">
        <f>D71*E71</f>
        <v>0</v>
      </c>
    </row>
    <row r="72" spans="1:6" s="16" customFormat="1">
      <c r="A72" s="121"/>
      <c r="B72" s="122" t="s">
        <v>107</v>
      </c>
      <c r="C72" s="113" t="s">
        <v>95</v>
      </c>
      <c r="D72" s="112">
        <v>3</v>
      </c>
      <c r="E72" s="48"/>
      <c r="F72" s="49">
        <f>D72*E72</f>
        <v>0</v>
      </c>
    </row>
    <row r="73" spans="1:6" s="16" customFormat="1">
      <c r="A73" s="121"/>
      <c r="B73" s="128" t="s">
        <v>45</v>
      </c>
      <c r="C73" s="124"/>
      <c r="D73" s="125"/>
      <c r="E73" s="126"/>
      <c r="F73" s="127"/>
    </row>
    <row r="74" spans="1:6" s="16" customFormat="1" ht="103.5" customHeight="1">
      <c r="A74" s="121" t="s">
        <v>36</v>
      </c>
      <c r="B74" s="174" t="s">
        <v>111</v>
      </c>
      <c r="C74" s="124"/>
      <c r="D74" s="125"/>
      <c r="E74" s="130"/>
      <c r="F74" s="131"/>
    </row>
    <row r="75" spans="1:6" s="16" customFormat="1">
      <c r="A75" s="121"/>
      <c r="B75" s="122" t="s">
        <v>105</v>
      </c>
      <c r="C75" s="124"/>
      <c r="D75" s="125"/>
      <c r="E75" s="130"/>
      <c r="F75" s="131"/>
    </row>
    <row r="76" spans="1:6" s="16" customFormat="1">
      <c r="A76" s="121"/>
      <c r="B76" s="122" t="s">
        <v>112</v>
      </c>
      <c r="C76" s="113" t="s">
        <v>95</v>
      </c>
      <c r="D76" s="112">
        <v>81</v>
      </c>
      <c r="E76" s="48"/>
      <c r="F76" s="49">
        <f>D76*E76</f>
        <v>0</v>
      </c>
    </row>
    <row r="77" spans="1:6" s="16" customFormat="1">
      <c r="A77" s="121"/>
      <c r="B77" s="132"/>
      <c r="C77" s="124"/>
      <c r="D77" s="125"/>
      <c r="E77" s="126"/>
      <c r="F77" s="131"/>
    </row>
    <row r="78" spans="1:6" s="16" customFormat="1" ht="47.25" customHeight="1">
      <c r="A78" s="121" t="s">
        <v>37</v>
      </c>
      <c r="B78" s="132" t="s">
        <v>175</v>
      </c>
      <c r="C78" s="113" t="s">
        <v>40</v>
      </c>
      <c r="D78" s="112">
        <v>1</v>
      </c>
      <c r="E78" s="48"/>
      <c r="F78" s="49">
        <f>D78*E78</f>
        <v>0</v>
      </c>
    </row>
    <row r="79" spans="1:6" s="16" customFormat="1">
      <c r="A79" s="121"/>
      <c r="B79" s="132"/>
      <c r="C79" s="124"/>
      <c r="D79" s="125"/>
      <c r="E79" s="130"/>
      <c r="F79" s="131"/>
    </row>
    <row r="80" spans="1:6" s="16" customFormat="1" ht="96" customHeight="1">
      <c r="A80" s="121" t="s">
        <v>38</v>
      </c>
      <c r="B80" s="174" t="s">
        <v>814</v>
      </c>
      <c r="C80" s="113" t="s">
        <v>95</v>
      </c>
      <c r="D80" s="112">
        <v>4</v>
      </c>
      <c r="E80" s="48"/>
      <c r="F80" s="49">
        <f>D80*E80</f>
        <v>0</v>
      </c>
    </row>
    <row r="81" spans="1:6" s="16" customFormat="1">
      <c r="A81" s="121"/>
      <c r="B81" s="132"/>
      <c r="C81" s="124"/>
      <c r="D81" s="125"/>
      <c r="E81" s="126"/>
      <c r="F81" s="131"/>
    </row>
    <row r="82" spans="1:6" s="16" customFormat="1" ht="93" customHeight="1">
      <c r="A82" s="121" t="s">
        <v>56</v>
      </c>
      <c r="B82" s="174" t="s">
        <v>113</v>
      </c>
      <c r="C82" s="124" t="s">
        <v>40</v>
      </c>
      <c r="D82" s="112">
        <v>1</v>
      </c>
      <c r="E82" s="48"/>
      <c r="F82" s="49">
        <f>D82*E82</f>
        <v>0</v>
      </c>
    </row>
    <row r="83" spans="1:6" s="16" customFormat="1">
      <c r="A83" s="121"/>
      <c r="B83" s="119"/>
    </row>
    <row r="84" spans="1:6" s="16" customFormat="1" ht="188.25" customHeight="1">
      <c r="A84" s="121" t="s">
        <v>154</v>
      </c>
      <c r="B84" s="174" t="s">
        <v>849</v>
      </c>
      <c r="C84" s="124"/>
      <c r="D84" s="125"/>
      <c r="E84" s="130"/>
      <c r="F84" s="131"/>
    </row>
    <row r="85" spans="1:6" s="16" customFormat="1" ht="58.5" customHeight="1">
      <c r="A85" s="121"/>
      <c r="B85" s="174" t="s">
        <v>114</v>
      </c>
      <c r="C85" s="124"/>
      <c r="D85" s="125"/>
      <c r="E85" s="130"/>
      <c r="F85" s="131"/>
    </row>
    <row r="86" spans="1:6" s="16" customFormat="1">
      <c r="A86" s="121"/>
      <c r="B86" s="122" t="s">
        <v>105</v>
      </c>
      <c r="C86" s="124"/>
      <c r="D86" s="125"/>
      <c r="E86" s="130"/>
      <c r="F86" s="131"/>
    </row>
    <row r="87" spans="1:6" s="16" customFormat="1">
      <c r="A87" s="121"/>
      <c r="B87" s="122" t="s">
        <v>103</v>
      </c>
      <c r="C87" s="124" t="s">
        <v>39</v>
      </c>
      <c r="D87" s="112">
        <v>150</v>
      </c>
      <c r="E87" s="48"/>
      <c r="F87" s="49">
        <f>D87*E87</f>
        <v>0</v>
      </c>
    </row>
    <row r="88" spans="1:6" s="16" customFormat="1">
      <c r="A88" s="121"/>
      <c r="B88" s="122" t="s">
        <v>115</v>
      </c>
      <c r="C88" s="124" t="s">
        <v>39</v>
      </c>
      <c r="D88" s="112">
        <v>60</v>
      </c>
      <c r="E88" s="48"/>
      <c r="F88" s="49">
        <f>D88*E88</f>
        <v>0</v>
      </c>
    </row>
    <row r="89" spans="1:6" s="16" customFormat="1">
      <c r="A89" s="121"/>
      <c r="B89" s="122" t="s">
        <v>243</v>
      </c>
      <c r="C89" s="124" t="s">
        <v>39</v>
      </c>
      <c r="D89" s="112">
        <v>180</v>
      </c>
      <c r="E89" s="48"/>
      <c r="F89" s="49">
        <f>D89*E89</f>
        <v>0</v>
      </c>
    </row>
    <row r="90" spans="1:6" s="16" customFormat="1">
      <c r="A90" s="121"/>
      <c r="B90" s="123"/>
      <c r="C90" s="124"/>
      <c r="D90" s="125"/>
      <c r="E90" s="126"/>
      <c r="F90" s="127"/>
    </row>
    <row r="91" spans="1:6" s="16" customFormat="1" ht="105.75" customHeight="1">
      <c r="A91" s="121" t="s">
        <v>132</v>
      </c>
      <c r="B91" s="174" t="s">
        <v>116</v>
      </c>
      <c r="C91" s="124"/>
      <c r="D91" s="125"/>
      <c r="E91" s="130"/>
      <c r="F91" s="131"/>
    </row>
    <row r="92" spans="1:6" s="16" customFormat="1">
      <c r="A92" s="121"/>
      <c r="B92" s="122" t="s">
        <v>115</v>
      </c>
      <c r="C92" s="124" t="s">
        <v>39</v>
      </c>
      <c r="D92" s="112">
        <v>56</v>
      </c>
      <c r="E92" s="48"/>
      <c r="F92" s="49">
        <f>D92*E92</f>
        <v>0</v>
      </c>
    </row>
    <row r="93" spans="1:6" s="16" customFormat="1">
      <c r="A93" s="121"/>
      <c r="B93" s="122"/>
      <c r="C93" s="124"/>
      <c r="D93" s="125"/>
      <c r="E93" s="130"/>
      <c r="F93" s="131"/>
    </row>
    <row r="94" spans="1:6" s="16" customFormat="1" ht="114.75" customHeight="1">
      <c r="A94" s="121" t="s">
        <v>133</v>
      </c>
      <c r="B94" s="174" t="s">
        <v>117</v>
      </c>
      <c r="C94" s="124"/>
      <c r="D94" s="125"/>
      <c r="E94" s="130"/>
      <c r="F94" s="131"/>
    </row>
    <row r="95" spans="1:6" s="16" customFormat="1">
      <c r="A95" s="121"/>
      <c r="B95" s="122" t="s">
        <v>115</v>
      </c>
      <c r="C95" s="124" t="s">
        <v>95</v>
      </c>
      <c r="D95" s="112">
        <v>3</v>
      </c>
      <c r="E95" s="48"/>
      <c r="F95" s="49">
        <f>D95*E95</f>
        <v>0</v>
      </c>
    </row>
    <row r="96" spans="1:6" s="16" customFormat="1">
      <c r="A96" s="121"/>
      <c r="B96" s="153"/>
      <c r="C96" s="124"/>
      <c r="D96" s="125"/>
      <c r="E96" s="130"/>
      <c r="F96" s="131"/>
    </row>
    <row r="97" spans="1:6" s="16" customFormat="1" ht="24">
      <c r="A97" s="121" t="s">
        <v>134</v>
      </c>
      <c r="B97" s="153" t="s">
        <v>161</v>
      </c>
      <c r="C97" s="124" t="s">
        <v>7</v>
      </c>
      <c r="D97" s="112">
        <v>289</v>
      </c>
      <c r="E97" s="48"/>
      <c r="F97" s="49">
        <f>D97*E97</f>
        <v>0</v>
      </c>
    </row>
    <row r="98" spans="1:6" s="16" customFormat="1">
      <c r="A98" s="121"/>
      <c r="B98" s="153"/>
      <c r="C98" s="154"/>
      <c r="D98" s="154"/>
      <c r="E98" s="154"/>
      <c r="F98" s="154"/>
    </row>
    <row r="99" spans="1:6" s="16" customFormat="1" ht="112.5" customHeight="1">
      <c r="A99" s="121" t="s">
        <v>135</v>
      </c>
      <c r="B99" s="174" t="s">
        <v>815</v>
      </c>
      <c r="C99" s="124" t="s">
        <v>7</v>
      </c>
      <c r="D99" s="112">
        <v>1</v>
      </c>
      <c r="E99" s="48"/>
      <c r="F99" s="49">
        <f>D99*E99</f>
        <v>0</v>
      </c>
    </row>
    <row r="100" spans="1:6" s="16" customFormat="1">
      <c r="A100" s="121"/>
      <c r="B100" s="153"/>
      <c r="C100" s="124"/>
      <c r="D100" s="125"/>
      <c r="E100" s="130"/>
      <c r="F100" s="131"/>
    </row>
    <row r="101" spans="1:6" s="16" customFormat="1">
      <c r="A101" s="121"/>
      <c r="B101" s="153"/>
      <c r="C101" s="124"/>
      <c r="D101" s="125"/>
      <c r="E101" s="130"/>
      <c r="F101" s="131"/>
    </row>
    <row r="102" spans="1:6" s="16" customFormat="1" ht="153.75" customHeight="1">
      <c r="A102" s="121" t="s">
        <v>136</v>
      </c>
      <c r="B102" s="174" t="s">
        <v>298</v>
      </c>
      <c r="C102" s="113" t="s">
        <v>7</v>
      </c>
      <c r="D102" s="112">
        <v>15</v>
      </c>
      <c r="E102" s="48"/>
      <c r="F102" s="49">
        <f>D102*E102</f>
        <v>0</v>
      </c>
    </row>
    <row r="103" spans="1:6" s="16" customFormat="1">
      <c r="A103" s="121"/>
      <c r="B103" s="122"/>
      <c r="C103" s="113"/>
      <c r="D103" s="129"/>
      <c r="E103" s="130"/>
      <c r="F103" s="127"/>
    </row>
    <row r="104" spans="1:6" s="16" customFormat="1" ht="77.25" customHeight="1">
      <c r="A104" s="121" t="s">
        <v>151</v>
      </c>
      <c r="B104" s="122" t="s">
        <v>118</v>
      </c>
      <c r="C104" s="155"/>
      <c r="D104" s="156"/>
      <c r="E104" s="157"/>
      <c r="F104" s="158"/>
    </row>
    <row r="105" spans="1:6" s="16" customFormat="1" ht="93" customHeight="1">
      <c r="A105" s="121"/>
      <c r="B105" s="174" t="s">
        <v>143</v>
      </c>
      <c r="C105" s="155"/>
      <c r="D105" s="156"/>
      <c r="E105" s="157"/>
      <c r="F105" s="158"/>
    </row>
    <row r="106" spans="1:6" s="16" customFormat="1" ht="120">
      <c r="A106" s="121"/>
      <c r="B106" s="174" t="s">
        <v>162</v>
      </c>
      <c r="C106" s="113" t="s">
        <v>95</v>
      </c>
      <c r="D106" s="112">
        <v>16</v>
      </c>
      <c r="E106" s="48"/>
      <c r="F106" s="49">
        <f>D106*E106</f>
        <v>0</v>
      </c>
    </row>
    <row r="107" spans="1:6" s="16" customFormat="1" ht="28.5" customHeight="1">
      <c r="A107" s="121"/>
      <c r="B107" s="174" t="s">
        <v>299</v>
      </c>
      <c r="C107" s="113" t="s">
        <v>95</v>
      </c>
      <c r="D107" s="112">
        <v>16</v>
      </c>
      <c r="E107" s="48"/>
      <c r="F107" s="49">
        <f>D107*E107</f>
        <v>0</v>
      </c>
    </row>
    <row r="108" spans="1:6" s="16" customFormat="1" ht="24">
      <c r="A108" s="121"/>
      <c r="B108" s="122" t="s">
        <v>119</v>
      </c>
      <c r="C108" s="113" t="s">
        <v>95</v>
      </c>
      <c r="D108" s="112">
        <v>16</v>
      </c>
      <c r="E108" s="48"/>
      <c r="F108" s="49">
        <f>D108*E108</f>
        <v>0</v>
      </c>
    </row>
    <row r="109" spans="1:6" s="16" customFormat="1">
      <c r="A109" s="121"/>
      <c r="B109" s="122" t="s">
        <v>120</v>
      </c>
      <c r="C109" s="113" t="s">
        <v>95</v>
      </c>
      <c r="D109" s="112">
        <v>16</v>
      </c>
      <c r="E109" s="48"/>
      <c r="F109" s="49">
        <f>D109*E109</f>
        <v>0</v>
      </c>
    </row>
    <row r="110" spans="1:6" s="16" customFormat="1">
      <c r="A110" s="121"/>
      <c r="B110" s="122"/>
      <c r="C110" s="113"/>
      <c r="D110" s="129"/>
      <c r="E110" s="159"/>
      <c r="F110" s="127"/>
    </row>
    <row r="111" spans="1:6" s="16" customFormat="1" ht="174" customHeight="1">
      <c r="A111" s="121" t="s">
        <v>137</v>
      </c>
      <c r="B111" s="174" t="s">
        <v>255</v>
      </c>
      <c r="C111" s="155"/>
      <c r="D111" s="156"/>
      <c r="E111" s="157"/>
      <c r="F111" s="158"/>
    </row>
    <row r="112" spans="1:6" s="16" customFormat="1" ht="16.5" customHeight="1">
      <c r="A112" s="121"/>
      <c r="B112" s="174"/>
      <c r="C112" s="155"/>
      <c r="D112" s="156"/>
      <c r="E112" s="157"/>
      <c r="F112" s="158"/>
    </row>
    <row r="113" spans="1:6" s="16" customFormat="1" ht="16.5" customHeight="1">
      <c r="A113" s="121"/>
      <c r="B113" s="174"/>
      <c r="C113" s="155"/>
      <c r="D113" s="156"/>
      <c r="E113" s="157"/>
      <c r="F113" s="158"/>
    </row>
    <row r="114" spans="1:6" s="16" customFormat="1" ht="16.5" customHeight="1">
      <c r="A114" s="121"/>
      <c r="B114" s="174"/>
      <c r="C114" s="155"/>
      <c r="D114" s="156"/>
      <c r="E114" s="157"/>
      <c r="F114" s="158"/>
    </row>
    <row r="115" spans="1:6" s="16" customFormat="1" ht="173.25" customHeight="1">
      <c r="A115" s="121"/>
      <c r="B115" s="174" t="s">
        <v>163</v>
      </c>
      <c r="C115" s="113" t="s">
        <v>95</v>
      </c>
      <c r="D115" s="112">
        <v>17</v>
      </c>
      <c r="E115" s="48"/>
      <c r="F115" s="49">
        <f>D115*E115</f>
        <v>0</v>
      </c>
    </row>
    <row r="116" spans="1:6" s="16" customFormat="1">
      <c r="A116" s="121"/>
      <c r="B116" s="160" t="s">
        <v>144</v>
      </c>
      <c r="C116" s="113" t="s">
        <v>95</v>
      </c>
      <c r="D116" s="112">
        <v>17</v>
      </c>
      <c r="E116" s="48"/>
      <c r="F116" s="49">
        <f>D116*E116</f>
        <v>0</v>
      </c>
    </row>
    <row r="117" spans="1:6" s="16" customFormat="1">
      <c r="A117" s="121"/>
      <c r="B117" s="122" t="s">
        <v>145</v>
      </c>
      <c r="C117" s="113" t="s">
        <v>95</v>
      </c>
      <c r="D117" s="112">
        <v>17</v>
      </c>
      <c r="E117" s="48"/>
      <c r="F117" s="49">
        <f>D117*E117</f>
        <v>0</v>
      </c>
    </row>
    <row r="118" spans="1:6" s="16" customFormat="1" ht="24">
      <c r="A118" s="121"/>
      <c r="B118" s="122" t="s">
        <v>308</v>
      </c>
      <c r="C118" s="113" t="s">
        <v>95</v>
      </c>
      <c r="D118" s="112">
        <v>17</v>
      </c>
      <c r="E118" s="48"/>
      <c r="F118" s="49">
        <f>D118*E118</f>
        <v>0</v>
      </c>
    </row>
    <row r="119" spans="1:6" s="16" customFormat="1">
      <c r="A119" s="248"/>
      <c r="B119" s="249"/>
      <c r="C119" s="250"/>
      <c r="D119" s="251"/>
      <c r="E119" s="251"/>
      <c r="F119" s="252"/>
    </row>
    <row r="120" spans="1:6" s="16" customFormat="1" ht="153.75" customHeight="1">
      <c r="A120" s="248" t="s">
        <v>138</v>
      </c>
      <c r="B120" s="430" t="s">
        <v>245</v>
      </c>
      <c r="C120" s="246" t="s">
        <v>95</v>
      </c>
      <c r="D120" s="112">
        <v>1</v>
      </c>
      <c r="E120" s="48"/>
      <c r="F120" s="247">
        <f>D120*E120</f>
        <v>0</v>
      </c>
    </row>
    <row r="121" spans="1:6" s="16" customFormat="1">
      <c r="A121" s="248"/>
      <c r="B121" s="249"/>
      <c r="C121" s="246"/>
      <c r="D121" s="112"/>
      <c r="E121" s="48"/>
      <c r="F121" s="247"/>
    </row>
    <row r="122" spans="1:6" s="16" customFormat="1" ht="132">
      <c r="A122" s="248" t="s">
        <v>139</v>
      </c>
      <c r="B122" s="430" t="s">
        <v>250</v>
      </c>
      <c r="C122" s="246" t="s">
        <v>95</v>
      </c>
      <c r="D122" s="112">
        <v>1</v>
      </c>
      <c r="E122" s="48"/>
      <c r="F122" s="247">
        <f>D122*E122</f>
        <v>0</v>
      </c>
    </row>
    <row r="123" spans="1:6" s="16" customFormat="1">
      <c r="A123" s="248"/>
      <c r="B123" s="249"/>
      <c r="C123" s="250"/>
      <c r="D123" s="251"/>
      <c r="E123" s="251"/>
      <c r="F123" s="252"/>
    </row>
    <row r="124" spans="1:6" s="16" customFormat="1" ht="70.5" customHeight="1">
      <c r="A124" s="248" t="s">
        <v>244</v>
      </c>
      <c r="B124" s="430" t="s">
        <v>246</v>
      </c>
    </row>
    <row r="125" spans="1:6" s="16" customFormat="1">
      <c r="A125" s="248"/>
      <c r="B125" s="249" t="s">
        <v>251</v>
      </c>
      <c r="C125" s="246" t="s">
        <v>8</v>
      </c>
      <c r="D125" s="112">
        <v>8</v>
      </c>
      <c r="E125" s="48"/>
      <c r="F125" s="247">
        <f>D125*E125</f>
        <v>0</v>
      </c>
    </row>
    <row r="126" spans="1:6" s="16" customFormat="1" ht="24">
      <c r="A126" s="248"/>
      <c r="B126" s="249" t="s">
        <v>252</v>
      </c>
      <c r="C126" s="246" t="s">
        <v>95</v>
      </c>
      <c r="D126" s="112">
        <v>14</v>
      </c>
      <c r="E126" s="48"/>
      <c r="F126" s="247">
        <f>D126*E126</f>
        <v>0</v>
      </c>
    </row>
    <row r="127" spans="1:6" s="16" customFormat="1">
      <c r="A127" s="121"/>
      <c r="B127" s="122"/>
      <c r="C127" s="113"/>
      <c r="D127" s="129"/>
      <c r="E127" s="159"/>
      <c r="F127" s="127"/>
    </row>
    <row r="128" spans="1:6" s="16" customFormat="1" ht="67.5" customHeight="1">
      <c r="A128" s="121" t="s">
        <v>140</v>
      </c>
      <c r="B128" s="174" t="s">
        <v>121</v>
      </c>
      <c r="C128" s="155"/>
      <c r="D128" s="156"/>
      <c r="E128" s="157"/>
      <c r="F128" s="158"/>
    </row>
    <row r="129" spans="1:6" s="16" customFormat="1">
      <c r="A129" s="121"/>
      <c r="B129" s="122" t="s">
        <v>300</v>
      </c>
      <c r="C129" s="113" t="s">
        <v>95</v>
      </c>
      <c r="D129" s="112">
        <v>10</v>
      </c>
      <c r="E129" s="48"/>
      <c r="F129" s="49">
        <f t="shared" ref="F129:F135" si="0">D129*E129</f>
        <v>0</v>
      </c>
    </row>
    <row r="130" spans="1:6" s="16" customFormat="1">
      <c r="A130" s="121"/>
      <c r="B130" s="122" t="s">
        <v>122</v>
      </c>
      <c r="C130" s="113" t="s">
        <v>95</v>
      </c>
      <c r="D130" s="112">
        <v>10</v>
      </c>
      <c r="E130" s="48"/>
      <c r="F130" s="49">
        <f t="shared" si="0"/>
        <v>0</v>
      </c>
    </row>
    <row r="131" spans="1:6" s="16" customFormat="1">
      <c r="A131" s="121"/>
      <c r="B131" s="122" t="s">
        <v>123</v>
      </c>
      <c r="C131" s="113" t="s">
        <v>95</v>
      </c>
      <c r="D131" s="112">
        <v>10</v>
      </c>
      <c r="E131" s="48"/>
      <c r="F131" s="49">
        <f t="shared" si="0"/>
        <v>0</v>
      </c>
    </row>
    <row r="132" spans="1:6" s="16" customFormat="1">
      <c r="A132" s="121"/>
      <c r="B132" s="122" t="s">
        <v>124</v>
      </c>
      <c r="C132" s="113" t="s">
        <v>95</v>
      </c>
      <c r="D132" s="112">
        <v>10</v>
      </c>
      <c r="E132" s="48"/>
      <c r="F132" s="49">
        <f t="shared" si="0"/>
        <v>0</v>
      </c>
    </row>
    <row r="133" spans="1:6" s="16" customFormat="1">
      <c r="A133" s="121"/>
      <c r="B133" s="122" t="s">
        <v>125</v>
      </c>
      <c r="C133" s="113" t="s">
        <v>95</v>
      </c>
      <c r="D133" s="112">
        <v>10</v>
      </c>
      <c r="E133" s="48"/>
      <c r="F133" s="49">
        <f t="shared" si="0"/>
        <v>0</v>
      </c>
    </row>
    <row r="134" spans="1:6" s="16" customFormat="1">
      <c r="A134" s="121"/>
      <c r="B134" s="122" t="s">
        <v>126</v>
      </c>
      <c r="C134" s="113" t="s">
        <v>95</v>
      </c>
      <c r="D134" s="112">
        <v>10</v>
      </c>
      <c r="E134" s="48"/>
      <c r="F134" s="49">
        <f t="shared" si="0"/>
        <v>0</v>
      </c>
    </row>
    <row r="135" spans="1:6" s="16" customFormat="1">
      <c r="A135" s="121"/>
      <c r="B135" s="122" t="s">
        <v>127</v>
      </c>
      <c r="C135" s="113" t="s">
        <v>95</v>
      </c>
      <c r="D135" s="112">
        <v>10</v>
      </c>
      <c r="E135" s="48"/>
      <c r="F135" s="49">
        <f t="shared" si="0"/>
        <v>0</v>
      </c>
    </row>
    <row r="136" spans="1:6" s="16" customFormat="1">
      <c r="A136" s="121"/>
      <c r="B136" s="122" t="s">
        <v>301</v>
      </c>
      <c r="C136" s="113" t="s">
        <v>95</v>
      </c>
      <c r="D136" s="112">
        <v>10</v>
      </c>
      <c r="E136" s="48"/>
      <c r="F136" s="49">
        <f>D136*E136</f>
        <v>0</v>
      </c>
    </row>
    <row r="137" spans="1:6" s="16" customFormat="1">
      <c r="A137" s="121"/>
      <c r="B137" s="161"/>
      <c r="C137" s="139"/>
      <c r="D137" s="139"/>
      <c r="E137" s="162"/>
      <c r="F137" s="163"/>
    </row>
    <row r="138" spans="1:6" s="16" customFormat="1" ht="48">
      <c r="A138" s="121" t="s">
        <v>247</v>
      </c>
      <c r="B138" s="174" t="s">
        <v>128</v>
      </c>
      <c r="C138" s="113" t="s">
        <v>40</v>
      </c>
      <c r="D138" s="112">
        <v>1</v>
      </c>
      <c r="E138" s="48"/>
      <c r="F138" s="49">
        <f>D138*E138</f>
        <v>0</v>
      </c>
    </row>
    <row r="139" spans="1:6" s="16" customFormat="1">
      <c r="A139" s="121"/>
      <c r="B139" s="122"/>
      <c r="C139" s="124"/>
      <c r="D139" s="125"/>
      <c r="E139" s="126"/>
      <c r="F139" s="127"/>
    </row>
    <row r="140" spans="1:6" s="16" customFormat="1" ht="81" customHeight="1">
      <c r="A140" s="121" t="s">
        <v>248</v>
      </c>
      <c r="B140" s="174" t="s">
        <v>129</v>
      </c>
      <c r="C140" s="124" t="s">
        <v>40</v>
      </c>
      <c r="D140" s="112">
        <v>1</v>
      </c>
      <c r="E140" s="48"/>
      <c r="F140" s="49">
        <f>D140*E140</f>
        <v>0</v>
      </c>
    </row>
    <row r="141" spans="1:6" s="16" customFormat="1">
      <c r="A141" s="121"/>
      <c r="B141" s="122"/>
      <c r="C141" s="164"/>
      <c r="D141" s="164"/>
      <c r="E141" s="164"/>
      <c r="F141" s="164"/>
    </row>
    <row r="142" spans="1:6" s="16" customFormat="1" ht="116.25" customHeight="1">
      <c r="A142" s="121" t="s">
        <v>249</v>
      </c>
      <c r="B142" s="174" t="s">
        <v>176</v>
      </c>
      <c r="C142" s="124" t="s">
        <v>40</v>
      </c>
      <c r="D142" s="112">
        <v>1</v>
      </c>
      <c r="E142" s="48"/>
      <c r="F142" s="49">
        <f>D142*E142</f>
        <v>0</v>
      </c>
    </row>
    <row r="143" spans="1:6" s="16" customFormat="1">
      <c r="A143" s="121"/>
      <c r="B143" s="122"/>
      <c r="C143" s="124"/>
      <c r="D143" s="125"/>
      <c r="E143" s="130"/>
      <c r="F143" s="131"/>
    </row>
    <row r="144" spans="1:6" s="16" customFormat="1" ht="103.5" customHeight="1">
      <c r="A144" s="121" t="s">
        <v>141</v>
      </c>
      <c r="B144" s="174" t="s">
        <v>177</v>
      </c>
      <c r="C144" s="124" t="s">
        <v>40</v>
      </c>
      <c r="D144" s="112">
        <v>1</v>
      </c>
      <c r="E144" s="48"/>
      <c r="F144" s="49">
        <f>D144*E144</f>
        <v>0</v>
      </c>
    </row>
    <row r="145" spans="1:15" s="16" customFormat="1">
      <c r="A145" s="148"/>
      <c r="B145" s="122"/>
      <c r="C145" s="149"/>
      <c r="D145" s="150"/>
      <c r="E145" s="151"/>
      <c r="F145" s="152"/>
    </row>
    <row r="146" spans="1:15" s="16" customFormat="1" ht="78" customHeight="1">
      <c r="A146" s="121" t="s">
        <v>142</v>
      </c>
      <c r="B146" s="174" t="s">
        <v>130</v>
      </c>
      <c r="C146" s="165" t="s">
        <v>7</v>
      </c>
      <c r="D146" s="112">
        <v>1</v>
      </c>
      <c r="E146" s="48"/>
      <c r="F146" s="49">
        <f>D146*E146</f>
        <v>0</v>
      </c>
    </row>
    <row r="147" spans="1:15" s="16" customFormat="1">
      <c r="A147" s="121"/>
      <c r="B147" s="122"/>
      <c r="C147" s="165"/>
      <c r="D147" s="112"/>
      <c r="E147" s="48"/>
      <c r="F147" s="49"/>
    </row>
    <row r="148" spans="1:15" ht="15" customHeight="1">
      <c r="A148" s="14"/>
      <c r="B148" s="9" t="s">
        <v>347</v>
      </c>
      <c r="C148" s="9"/>
      <c r="G148" s="267"/>
      <c r="H148" s="268"/>
    </row>
    <row r="149" spans="1:15" ht="108" customHeight="1">
      <c r="A149" s="168" t="s">
        <v>348</v>
      </c>
      <c r="B149" s="169" t="s">
        <v>349</v>
      </c>
      <c r="C149" s="171"/>
      <c r="D149" s="171"/>
      <c r="E149" s="48"/>
      <c r="F149" s="247"/>
      <c r="G149" s="172"/>
      <c r="H149" s="268"/>
    </row>
    <row r="150" spans="1:15" ht="15" customHeight="1">
      <c r="A150" s="14"/>
      <c r="B150" s="169" t="s">
        <v>356</v>
      </c>
      <c r="C150" s="171" t="s">
        <v>39</v>
      </c>
      <c r="D150" s="171">
        <v>40</v>
      </c>
      <c r="E150" s="48"/>
      <c r="F150" s="247">
        <f>D150*E150</f>
        <v>0</v>
      </c>
      <c r="G150" s="172"/>
      <c r="H150" s="268"/>
    </row>
    <row r="151" spans="1:15" ht="15" customHeight="1">
      <c r="A151" s="269"/>
      <c r="B151" s="122"/>
      <c r="C151" s="246"/>
      <c r="D151" s="270"/>
      <c r="E151" s="271"/>
      <c r="F151" s="272"/>
      <c r="G151" s="172"/>
      <c r="H151" s="268"/>
    </row>
    <row r="152" spans="1:15" ht="109.5" customHeight="1">
      <c r="A152" s="269" t="s">
        <v>350</v>
      </c>
      <c r="B152" s="174" t="s">
        <v>354</v>
      </c>
      <c r="C152" s="165"/>
      <c r="D152" s="273"/>
      <c r="E152" s="274"/>
      <c r="F152" s="275"/>
      <c r="G152" s="172"/>
      <c r="H152" s="268"/>
    </row>
    <row r="153" spans="1:15" ht="46.5" customHeight="1">
      <c r="A153" s="269" t="s">
        <v>45</v>
      </c>
      <c r="B153" s="174" t="s">
        <v>97</v>
      </c>
      <c r="C153" s="165"/>
      <c r="D153" s="273"/>
      <c r="E153" s="274"/>
      <c r="F153" s="275"/>
      <c r="G153" s="172"/>
      <c r="H153" s="268"/>
    </row>
    <row r="154" spans="1:15" ht="96" customHeight="1">
      <c r="A154" s="269" t="s">
        <v>45</v>
      </c>
      <c r="B154" s="174" t="s">
        <v>351</v>
      </c>
      <c r="C154" s="165"/>
      <c r="D154" s="273"/>
      <c r="E154" s="274"/>
      <c r="F154" s="275"/>
      <c r="G154" s="16"/>
      <c r="H154" s="16"/>
      <c r="I154" s="16"/>
      <c r="J154" s="16"/>
      <c r="K154" s="16"/>
      <c r="L154" s="16"/>
      <c r="M154" s="16"/>
      <c r="N154" s="16"/>
      <c r="O154" s="16"/>
    </row>
    <row r="155" spans="1:15" ht="15" customHeight="1">
      <c r="A155" s="269"/>
      <c r="B155" s="174" t="s">
        <v>352</v>
      </c>
      <c r="C155" s="165"/>
      <c r="D155" s="273"/>
      <c r="E155" s="274"/>
      <c r="F155" s="275"/>
      <c r="G155" s="16"/>
      <c r="H155" s="16"/>
      <c r="I155" s="16"/>
      <c r="J155" s="16"/>
      <c r="K155" s="16"/>
      <c r="L155" s="16"/>
      <c r="M155" s="16"/>
      <c r="N155" s="16"/>
      <c r="O155" s="16"/>
    </row>
    <row r="156" spans="1:15">
      <c r="A156" s="269"/>
      <c r="B156" s="276" t="s">
        <v>355</v>
      </c>
      <c r="C156" s="165" t="s">
        <v>39</v>
      </c>
      <c r="D156" s="112">
        <v>125</v>
      </c>
      <c r="E156" s="48"/>
      <c r="F156" s="247">
        <f>D156*E156</f>
        <v>0</v>
      </c>
      <c r="G156" s="16"/>
      <c r="H156" s="16"/>
      <c r="I156" s="16"/>
      <c r="J156" s="16"/>
      <c r="K156" s="16"/>
      <c r="L156" s="16"/>
      <c r="M156" s="16"/>
      <c r="N156" s="16"/>
      <c r="O156" s="16"/>
    </row>
    <row r="157" spans="1:15" ht="24">
      <c r="A157" s="269"/>
      <c r="B157" s="276" t="s">
        <v>353</v>
      </c>
      <c r="C157" s="165" t="s">
        <v>7</v>
      </c>
      <c r="D157" s="112">
        <v>8</v>
      </c>
      <c r="E157" s="48"/>
      <c r="F157" s="247">
        <f>D157*E157</f>
        <v>0</v>
      </c>
      <c r="G157" s="16"/>
      <c r="H157" s="16"/>
      <c r="I157" s="16"/>
      <c r="J157" s="16"/>
      <c r="K157" s="16"/>
      <c r="L157" s="16"/>
      <c r="M157" s="16"/>
      <c r="N157" s="16"/>
      <c r="O157" s="16"/>
    </row>
    <row r="158" spans="1:15" s="16" customFormat="1">
      <c r="A158" s="35"/>
      <c r="B158" s="34"/>
      <c r="C158" s="36"/>
      <c r="D158" s="37"/>
      <c r="E158" s="38"/>
      <c r="F158" s="38"/>
    </row>
    <row r="159" spans="1:15" s="16" customFormat="1" ht="12.75" thickBot="1">
      <c r="A159" s="9"/>
      <c r="B159" s="10"/>
      <c r="C159" s="9"/>
      <c r="D159" s="9"/>
    </row>
    <row r="160" spans="1:15" s="16" customFormat="1" ht="13.5" thickTop="1" thickBot="1">
      <c r="A160" s="19"/>
      <c r="B160" s="62" t="s">
        <v>340</v>
      </c>
      <c r="C160" s="20"/>
      <c r="D160" s="21"/>
      <c r="E160" s="22"/>
      <c r="F160" s="22">
        <f>SUM(F4:F158)</f>
        <v>0</v>
      </c>
    </row>
    <row r="161" spans="1:4" s="16" customFormat="1" ht="12.75" thickTop="1">
      <c r="A161" s="9"/>
      <c r="B161" s="10"/>
      <c r="C161" s="14"/>
      <c r="D161" s="15"/>
    </row>
    <row r="162" spans="1:4" s="16" customFormat="1">
      <c r="A162" s="9"/>
      <c r="B162" s="10"/>
      <c r="C162" s="14"/>
      <c r="D162" s="15"/>
    </row>
    <row r="163" spans="1:4" s="16" customFormat="1">
      <c r="A163" s="9"/>
      <c r="B163" s="10"/>
      <c r="C163" s="14"/>
      <c r="D163" s="15"/>
    </row>
    <row r="164" spans="1:4" s="16" customFormat="1">
      <c r="A164" s="9"/>
      <c r="B164" s="10"/>
      <c r="C164" s="14"/>
      <c r="D164" s="15"/>
    </row>
    <row r="165" spans="1:4" s="16" customFormat="1">
      <c r="A165" s="9"/>
      <c r="B165" s="10"/>
      <c r="C165" s="14"/>
      <c r="D165" s="15"/>
    </row>
    <row r="166" spans="1:4" s="16" customFormat="1">
      <c r="A166" s="9"/>
      <c r="B166" s="10"/>
      <c r="C166" s="14"/>
      <c r="D166" s="15"/>
    </row>
    <row r="167" spans="1:4" s="16" customFormat="1">
      <c r="A167" s="9"/>
      <c r="B167" s="10"/>
      <c r="C167" s="14"/>
      <c r="D167" s="15"/>
    </row>
    <row r="168" spans="1:4" s="16" customFormat="1">
      <c r="A168" s="9"/>
      <c r="B168" s="10"/>
      <c r="C168" s="14"/>
      <c r="D168" s="15"/>
    </row>
    <row r="169" spans="1:4" s="16" customFormat="1">
      <c r="A169" s="9"/>
      <c r="B169" s="10"/>
      <c r="C169" s="14"/>
      <c r="D169" s="15"/>
    </row>
    <row r="170" spans="1:4" s="16" customFormat="1">
      <c r="A170" s="9"/>
      <c r="B170" s="10"/>
      <c r="C170" s="14"/>
      <c r="D170" s="15"/>
    </row>
    <row r="171" spans="1:4" s="16" customFormat="1">
      <c r="A171" s="9"/>
      <c r="B171" s="10"/>
      <c r="C171" s="14"/>
      <c r="D171" s="15"/>
    </row>
    <row r="172" spans="1:4" s="16" customFormat="1">
      <c r="A172" s="9"/>
      <c r="B172" s="10"/>
      <c r="C172" s="14"/>
      <c r="D172" s="15"/>
    </row>
    <row r="173" spans="1:4" s="16" customFormat="1">
      <c r="A173" s="9"/>
      <c r="B173" s="10"/>
      <c r="C173" s="14"/>
      <c r="D173" s="15"/>
    </row>
    <row r="174" spans="1:4" s="16" customFormat="1">
      <c r="A174" s="9"/>
      <c r="B174" s="10"/>
      <c r="C174" s="14"/>
      <c r="D174" s="15"/>
    </row>
    <row r="175" spans="1:4" s="16" customFormat="1">
      <c r="A175" s="9"/>
      <c r="B175" s="10"/>
      <c r="C175" s="14"/>
      <c r="D175" s="15"/>
    </row>
    <row r="176" spans="1:4" s="16" customFormat="1">
      <c r="A176" s="9"/>
      <c r="B176" s="10"/>
      <c r="C176" s="14"/>
      <c r="D176" s="15"/>
    </row>
    <row r="177" spans="1:4" s="16" customFormat="1">
      <c r="A177" s="9"/>
      <c r="B177" s="10"/>
      <c r="C177" s="14"/>
      <c r="D177" s="15"/>
    </row>
    <row r="178" spans="1:4" s="16" customFormat="1">
      <c r="A178" s="9"/>
      <c r="B178" s="10"/>
      <c r="C178" s="14"/>
      <c r="D178" s="15"/>
    </row>
    <row r="179" spans="1:4" s="16" customFormat="1">
      <c r="A179" s="9"/>
      <c r="B179" s="10"/>
      <c r="C179" s="14"/>
      <c r="D179" s="15"/>
    </row>
    <row r="180" spans="1:4" s="16" customFormat="1">
      <c r="A180" s="9"/>
      <c r="B180" s="10"/>
      <c r="C180" s="14"/>
      <c r="D180" s="15"/>
    </row>
    <row r="181" spans="1:4" s="16" customFormat="1">
      <c r="A181" s="9"/>
      <c r="B181" s="10"/>
      <c r="C181" s="14"/>
      <c r="D181" s="15"/>
    </row>
    <row r="182" spans="1:4" s="16" customFormat="1">
      <c r="A182" s="9"/>
      <c r="B182" s="10"/>
      <c r="C182" s="14"/>
      <c r="D182" s="15"/>
    </row>
    <row r="183" spans="1:4" s="16" customFormat="1">
      <c r="A183" s="9"/>
      <c r="B183" s="10"/>
      <c r="C183" s="14"/>
      <c r="D183" s="15"/>
    </row>
    <row r="184" spans="1:4" s="16" customFormat="1">
      <c r="A184" s="9"/>
      <c r="B184" s="10"/>
      <c r="C184" s="14"/>
      <c r="D184" s="15"/>
    </row>
    <row r="185" spans="1:4" s="16" customFormat="1">
      <c r="A185" s="9"/>
      <c r="B185" s="10"/>
      <c r="C185" s="14"/>
      <c r="D185" s="15"/>
    </row>
    <row r="186" spans="1:4" s="16" customFormat="1">
      <c r="A186" s="9"/>
      <c r="B186" s="10"/>
      <c r="C186" s="14"/>
      <c r="D186" s="15"/>
    </row>
    <row r="187" spans="1:4" s="16" customFormat="1">
      <c r="A187" s="9"/>
      <c r="B187" s="10"/>
      <c r="C187" s="14"/>
      <c r="D187" s="15"/>
    </row>
    <row r="188" spans="1:4" s="16" customFormat="1">
      <c r="A188" s="9"/>
      <c r="B188" s="10"/>
      <c r="C188" s="14"/>
      <c r="D188" s="15"/>
    </row>
    <row r="189" spans="1:4" s="16" customFormat="1">
      <c r="A189" s="9"/>
      <c r="B189" s="10"/>
      <c r="C189" s="14"/>
      <c r="D189" s="15"/>
    </row>
    <row r="190" spans="1:4" s="16" customFormat="1">
      <c r="A190" s="9"/>
      <c r="B190" s="10"/>
      <c r="C190" s="14"/>
      <c r="D190" s="15"/>
    </row>
    <row r="191" spans="1:4" s="16" customFormat="1">
      <c r="A191" s="9"/>
      <c r="B191" s="10"/>
      <c r="C191" s="14"/>
      <c r="D191" s="15"/>
    </row>
    <row r="192" spans="1:4" s="16" customFormat="1">
      <c r="A192" s="9"/>
      <c r="B192" s="10"/>
      <c r="C192" s="14"/>
      <c r="D192" s="15"/>
    </row>
    <row r="193" spans="1:4" s="16" customFormat="1">
      <c r="A193" s="9"/>
      <c r="B193" s="10"/>
      <c r="C193" s="14"/>
      <c r="D193" s="15"/>
    </row>
    <row r="194" spans="1:4" s="16" customFormat="1">
      <c r="A194" s="9"/>
      <c r="B194" s="10"/>
      <c r="C194" s="14"/>
      <c r="D194" s="15"/>
    </row>
    <row r="195" spans="1:4" s="16" customFormat="1">
      <c r="A195" s="9"/>
      <c r="B195" s="10"/>
      <c r="C195" s="14"/>
      <c r="D195" s="15"/>
    </row>
    <row r="196" spans="1:4" s="16" customFormat="1">
      <c r="A196" s="9"/>
      <c r="B196" s="10"/>
      <c r="C196" s="14"/>
      <c r="D196" s="15"/>
    </row>
    <row r="197" spans="1:4" s="16" customFormat="1">
      <c r="A197" s="9"/>
      <c r="B197" s="10"/>
      <c r="C197" s="14"/>
      <c r="D197" s="15"/>
    </row>
    <row r="198" spans="1:4" s="16" customFormat="1">
      <c r="A198" s="9"/>
      <c r="B198" s="10"/>
      <c r="C198" s="14"/>
      <c r="D198" s="15"/>
    </row>
    <row r="199" spans="1:4" s="16" customFormat="1">
      <c r="A199" s="9"/>
      <c r="B199" s="10"/>
      <c r="C199" s="14"/>
      <c r="D199" s="15"/>
    </row>
    <row r="200" spans="1:4" s="16" customFormat="1">
      <c r="A200" s="9"/>
      <c r="B200" s="10"/>
      <c r="C200" s="14"/>
      <c r="D200" s="15"/>
    </row>
    <row r="201" spans="1:4" s="16" customFormat="1">
      <c r="A201" s="9"/>
      <c r="B201" s="10"/>
      <c r="C201" s="14"/>
      <c r="D201" s="15"/>
    </row>
    <row r="202" spans="1:4" s="16" customFormat="1">
      <c r="A202" s="9"/>
      <c r="B202" s="10"/>
      <c r="C202" s="14"/>
      <c r="D202" s="15"/>
    </row>
    <row r="203" spans="1:4" s="16" customFormat="1">
      <c r="A203" s="9"/>
      <c r="B203" s="10"/>
      <c r="C203" s="14"/>
      <c r="D203" s="15"/>
    </row>
    <row r="204" spans="1:4" s="16" customFormat="1">
      <c r="A204" s="9"/>
      <c r="B204" s="10"/>
      <c r="C204" s="14"/>
      <c r="D204" s="15"/>
    </row>
    <row r="205" spans="1:4" s="16" customFormat="1">
      <c r="A205" s="9"/>
      <c r="B205" s="10"/>
      <c r="C205" s="14"/>
      <c r="D205" s="15"/>
    </row>
    <row r="206" spans="1:4" s="16" customFormat="1">
      <c r="A206" s="9"/>
      <c r="B206" s="10"/>
      <c r="C206" s="14"/>
      <c r="D206" s="15"/>
    </row>
    <row r="207" spans="1:4" s="16" customFormat="1">
      <c r="A207" s="9"/>
      <c r="B207" s="10"/>
      <c r="C207" s="14"/>
      <c r="D207" s="15"/>
    </row>
    <row r="208" spans="1:4" s="16" customFormat="1">
      <c r="A208" s="9"/>
      <c r="B208" s="10"/>
      <c r="C208" s="14"/>
      <c r="D208" s="15"/>
    </row>
    <row r="209" spans="1:4" s="16" customFormat="1">
      <c r="A209" s="9"/>
      <c r="B209" s="10"/>
      <c r="C209" s="14"/>
      <c r="D209" s="15"/>
    </row>
    <row r="210" spans="1:4" s="16" customFormat="1">
      <c r="A210" s="9"/>
      <c r="B210" s="10"/>
      <c r="C210" s="14"/>
      <c r="D210" s="15"/>
    </row>
    <row r="211" spans="1:4" s="16" customFormat="1">
      <c r="A211" s="9"/>
      <c r="B211" s="10"/>
      <c r="C211" s="14"/>
      <c r="D211" s="15"/>
    </row>
    <row r="212" spans="1:4" s="16" customFormat="1">
      <c r="A212" s="9"/>
      <c r="B212" s="10"/>
      <c r="C212" s="14"/>
      <c r="D212" s="15"/>
    </row>
    <row r="213" spans="1:4" s="16" customFormat="1">
      <c r="A213" s="9"/>
      <c r="B213" s="10"/>
      <c r="C213" s="14"/>
      <c r="D213" s="15"/>
    </row>
    <row r="214" spans="1:4" s="16" customFormat="1">
      <c r="A214" s="9"/>
      <c r="B214" s="10"/>
      <c r="C214" s="14"/>
      <c r="D214" s="15"/>
    </row>
    <row r="215" spans="1:4" s="16" customFormat="1">
      <c r="A215" s="9"/>
      <c r="B215" s="10"/>
      <c r="C215" s="14"/>
      <c r="D215" s="15"/>
    </row>
    <row r="216" spans="1:4" s="16" customFormat="1">
      <c r="A216" s="9"/>
      <c r="B216" s="10"/>
      <c r="C216" s="14"/>
      <c r="D216" s="15"/>
    </row>
    <row r="217" spans="1:4" s="16" customFormat="1">
      <c r="A217" s="9"/>
      <c r="B217" s="10"/>
      <c r="C217" s="14"/>
      <c r="D217" s="15"/>
    </row>
    <row r="218" spans="1:4" s="16" customFormat="1">
      <c r="A218" s="9"/>
      <c r="B218" s="10"/>
      <c r="C218" s="14"/>
      <c r="D218" s="15"/>
    </row>
    <row r="219" spans="1:4" s="16" customFormat="1">
      <c r="A219" s="9"/>
      <c r="B219" s="10"/>
      <c r="C219" s="14"/>
      <c r="D219" s="15"/>
    </row>
    <row r="220" spans="1:4" s="16" customFormat="1">
      <c r="A220" s="9"/>
      <c r="B220" s="10"/>
      <c r="C220" s="14"/>
      <c r="D220" s="15"/>
    </row>
    <row r="221" spans="1:4" s="16" customFormat="1">
      <c r="A221" s="9"/>
      <c r="B221" s="10"/>
      <c r="C221" s="14"/>
      <c r="D221" s="15"/>
    </row>
    <row r="222" spans="1:4" s="16" customFormat="1">
      <c r="A222" s="9"/>
      <c r="B222" s="10"/>
      <c r="C222" s="14"/>
      <c r="D222" s="15"/>
    </row>
    <row r="223" spans="1:4" s="16" customFormat="1">
      <c r="A223" s="9"/>
      <c r="B223" s="10"/>
      <c r="C223" s="14"/>
      <c r="D223" s="15"/>
    </row>
    <row r="224" spans="1:4" s="16" customFormat="1">
      <c r="A224" s="9"/>
      <c r="B224" s="10"/>
      <c r="C224" s="14"/>
      <c r="D224" s="15"/>
    </row>
    <row r="225" spans="1:4" s="16" customFormat="1">
      <c r="A225" s="9"/>
      <c r="B225" s="10"/>
      <c r="C225" s="14"/>
      <c r="D225" s="15"/>
    </row>
    <row r="226" spans="1:4" s="16" customFormat="1">
      <c r="A226" s="9"/>
      <c r="B226" s="10"/>
      <c r="C226" s="14"/>
      <c r="D226" s="15"/>
    </row>
    <row r="227" spans="1:4" s="16" customFormat="1">
      <c r="A227" s="9"/>
      <c r="B227" s="10"/>
      <c r="C227" s="14"/>
      <c r="D227" s="15"/>
    </row>
    <row r="228" spans="1:4" s="16" customFormat="1">
      <c r="A228" s="9"/>
      <c r="B228" s="10"/>
      <c r="C228" s="14"/>
      <c r="D228" s="15"/>
    </row>
    <row r="229" spans="1:4" s="16" customFormat="1">
      <c r="A229" s="9"/>
      <c r="B229" s="10"/>
      <c r="C229" s="14"/>
      <c r="D229" s="15"/>
    </row>
    <row r="230" spans="1:4" s="16" customFormat="1">
      <c r="A230" s="9"/>
      <c r="B230" s="10"/>
      <c r="C230" s="14"/>
      <c r="D230" s="15"/>
    </row>
    <row r="231" spans="1:4" s="16" customFormat="1">
      <c r="A231" s="9"/>
      <c r="B231" s="10"/>
      <c r="C231" s="14"/>
      <c r="D231" s="15"/>
    </row>
    <row r="232" spans="1:4" s="16" customFormat="1">
      <c r="A232" s="9"/>
      <c r="B232" s="10"/>
      <c r="C232" s="14"/>
      <c r="D232" s="15"/>
    </row>
    <row r="233" spans="1:4" s="16" customFormat="1">
      <c r="A233" s="9"/>
      <c r="B233" s="10"/>
      <c r="C233" s="14"/>
      <c r="D233" s="15"/>
    </row>
    <row r="234" spans="1:4" s="16" customFormat="1">
      <c r="A234" s="9"/>
      <c r="B234" s="10"/>
      <c r="C234" s="14"/>
      <c r="D234" s="15"/>
    </row>
    <row r="235" spans="1:4" s="16" customFormat="1">
      <c r="A235" s="9"/>
      <c r="B235" s="10"/>
      <c r="C235" s="14"/>
      <c r="D235" s="15"/>
    </row>
    <row r="236" spans="1:4" s="16" customFormat="1">
      <c r="A236" s="9"/>
      <c r="B236" s="10"/>
      <c r="C236" s="14"/>
      <c r="D236" s="15"/>
    </row>
    <row r="237" spans="1:4" s="16" customFormat="1">
      <c r="A237" s="9"/>
      <c r="B237" s="10"/>
      <c r="C237" s="14"/>
      <c r="D237" s="15"/>
    </row>
    <row r="238" spans="1:4" s="16" customFormat="1">
      <c r="A238" s="9"/>
      <c r="B238" s="10"/>
      <c r="C238" s="14"/>
      <c r="D238" s="15"/>
    </row>
    <row r="239" spans="1:4" s="16" customFormat="1">
      <c r="A239" s="9"/>
      <c r="B239" s="10"/>
      <c r="C239" s="14"/>
      <c r="D239" s="15"/>
    </row>
    <row r="240" spans="1:4" s="16" customFormat="1">
      <c r="A240" s="9"/>
      <c r="B240" s="10"/>
      <c r="C240" s="14"/>
      <c r="D240" s="15"/>
    </row>
    <row r="241" spans="1:4" s="16" customFormat="1">
      <c r="A241" s="9"/>
      <c r="B241" s="10"/>
      <c r="C241" s="14"/>
      <c r="D241" s="15"/>
    </row>
    <row r="242" spans="1:4" s="16" customFormat="1">
      <c r="A242" s="9"/>
      <c r="B242" s="10"/>
      <c r="C242" s="14"/>
      <c r="D242" s="15"/>
    </row>
    <row r="243" spans="1:4" s="16" customFormat="1">
      <c r="A243" s="9"/>
      <c r="B243" s="10"/>
      <c r="C243" s="14"/>
      <c r="D243" s="15"/>
    </row>
    <row r="244" spans="1:4" s="16" customFormat="1">
      <c r="A244" s="9"/>
      <c r="B244" s="10"/>
      <c r="C244" s="14"/>
      <c r="D244" s="15"/>
    </row>
    <row r="245" spans="1:4" s="16" customFormat="1">
      <c r="A245" s="9"/>
      <c r="B245" s="10"/>
      <c r="C245" s="14"/>
      <c r="D245" s="15"/>
    </row>
    <row r="246" spans="1:4" s="16" customFormat="1">
      <c r="A246" s="9"/>
      <c r="B246" s="10"/>
      <c r="C246" s="14"/>
      <c r="D246" s="15"/>
    </row>
    <row r="247" spans="1:4" s="16" customFormat="1">
      <c r="A247" s="9"/>
      <c r="B247" s="10"/>
      <c r="C247" s="14"/>
      <c r="D247" s="15"/>
    </row>
    <row r="248" spans="1:4" s="16" customFormat="1">
      <c r="A248" s="9"/>
      <c r="B248" s="10"/>
      <c r="C248" s="14"/>
      <c r="D248" s="15"/>
    </row>
    <row r="249" spans="1:4" s="16" customFormat="1">
      <c r="A249" s="9"/>
      <c r="B249" s="10"/>
      <c r="C249" s="14"/>
      <c r="D249" s="15"/>
    </row>
    <row r="250" spans="1:4" s="16" customFormat="1">
      <c r="A250" s="9"/>
      <c r="B250" s="10"/>
      <c r="C250" s="14"/>
      <c r="D250" s="15"/>
    </row>
    <row r="251" spans="1:4" s="16" customFormat="1">
      <c r="A251" s="9"/>
      <c r="B251" s="10"/>
      <c r="C251" s="14"/>
      <c r="D251" s="15"/>
    </row>
    <row r="252" spans="1:4" s="16" customFormat="1">
      <c r="A252" s="9"/>
      <c r="B252" s="10"/>
      <c r="C252" s="14"/>
      <c r="D252" s="15"/>
    </row>
    <row r="253" spans="1:4" s="16" customFormat="1">
      <c r="A253" s="9"/>
      <c r="B253" s="10"/>
      <c r="C253" s="14"/>
      <c r="D253" s="15"/>
    </row>
    <row r="254" spans="1:4" s="16" customFormat="1">
      <c r="A254" s="9"/>
      <c r="B254" s="10"/>
      <c r="C254" s="14"/>
      <c r="D254" s="15"/>
    </row>
    <row r="255" spans="1:4" s="16" customFormat="1">
      <c r="A255" s="9"/>
      <c r="B255" s="10"/>
      <c r="C255" s="14"/>
      <c r="D255" s="15"/>
    </row>
    <row r="256" spans="1:4" s="16" customFormat="1">
      <c r="A256" s="9"/>
      <c r="B256" s="10"/>
      <c r="C256" s="14"/>
      <c r="D256" s="15"/>
    </row>
    <row r="257" spans="1:4" s="16" customFormat="1">
      <c r="A257" s="9"/>
      <c r="B257" s="10"/>
      <c r="C257" s="14"/>
      <c r="D257" s="15"/>
    </row>
    <row r="258" spans="1:4" s="16" customFormat="1">
      <c r="A258" s="9"/>
      <c r="B258" s="10"/>
      <c r="C258" s="14"/>
      <c r="D258" s="15"/>
    </row>
    <row r="259" spans="1:4" s="16" customFormat="1">
      <c r="A259" s="9"/>
      <c r="B259" s="10"/>
      <c r="C259" s="14"/>
      <c r="D259" s="15"/>
    </row>
    <row r="260" spans="1:4" s="16" customFormat="1">
      <c r="A260" s="9"/>
      <c r="B260" s="10"/>
      <c r="C260" s="14"/>
      <c r="D260" s="15"/>
    </row>
    <row r="261" spans="1:4" s="16" customFormat="1">
      <c r="A261" s="9"/>
      <c r="B261" s="10"/>
      <c r="C261" s="14"/>
      <c r="D261" s="15"/>
    </row>
    <row r="262" spans="1:4" s="16" customFormat="1">
      <c r="A262" s="9"/>
      <c r="B262" s="10"/>
      <c r="C262" s="14"/>
      <c r="D262" s="15"/>
    </row>
    <row r="263" spans="1:4" s="16" customFormat="1">
      <c r="A263" s="9"/>
      <c r="B263" s="10"/>
      <c r="C263" s="14"/>
      <c r="D263" s="15"/>
    </row>
    <row r="264" spans="1:4" s="16" customFormat="1">
      <c r="A264" s="9"/>
      <c r="B264" s="10"/>
      <c r="C264" s="14"/>
      <c r="D264" s="15"/>
    </row>
    <row r="265" spans="1:4" s="16" customFormat="1">
      <c r="A265" s="9"/>
      <c r="B265" s="10"/>
      <c r="C265" s="14"/>
      <c r="D265" s="15"/>
    </row>
    <row r="266" spans="1:4" s="16" customFormat="1">
      <c r="A266" s="9"/>
      <c r="B266" s="10"/>
      <c r="C266" s="14"/>
      <c r="D266" s="15"/>
    </row>
    <row r="267" spans="1:4" s="16" customFormat="1">
      <c r="A267" s="9"/>
      <c r="B267" s="10"/>
      <c r="C267" s="14"/>
      <c r="D267" s="15"/>
    </row>
    <row r="268" spans="1:4" s="16" customFormat="1">
      <c r="A268" s="9"/>
      <c r="B268" s="10"/>
      <c r="C268" s="14"/>
      <c r="D268" s="15"/>
    </row>
    <row r="269" spans="1:4" s="16" customFormat="1">
      <c r="A269" s="9"/>
      <c r="B269" s="10"/>
      <c r="C269" s="14"/>
      <c r="D269" s="15"/>
    </row>
    <row r="270" spans="1:4" s="16" customFormat="1">
      <c r="A270" s="9"/>
      <c r="B270" s="10"/>
      <c r="C270" s="14"/>
      <c r="D270" s="15"/>
    </row>
    <row r="271" spans="1:4" s="16" customFormat="1">
      <c r="A271" s="9"/>
      <c r="B271" s="10"/>
      <c r="C271" s="14"/>
      <c r="D271" s="15"/>
    </row>
    <row r="272" spans="1:4" s="16" customFormat="1">
      <c r="A272" s="9"/>
      <c r="B272" s="10"/>
      <c r="C272" s="14"/>
      <c r="D272" s="15"/>
    </row>
    <row r="273" spans="1:4" s="16" customFormat="1">
      <c r="A273" s="9"/>
      <c r="B273" s="10"/>
      <c r="C273" s="14"/>
      <c r="D273" s="15"/>
    </row>
    <row r="274" spans="1:4" s="16" customFormat="1">
      <c r="A274" s="9"/>
      <c r="B274" s="10"/>
      <c r="C274" s="14"/>
      <c r="D274" s="15"/>
    </row>
    <row r="275" spans="1:4" s="16" customFormat="1">
      <c r="A275" s="9"/>
      <c r="B275" s="10"/>
      <c r="C275" s="14"/>
      <c r="D275" s="15"/>
    </row>
    <row r="276" spans="1:4" s="16" customFormat="1">
      <c r="A276" s="9"/>
      <c r="B276" s="10"/>
      <c r="C276" s="14"/>
      <c r="D276" s="15"/>
    </row>
    <row r="277" spans="1:4" s="16" customFormat="1">
      <c r="A277" s="9"/>
      <c r="B277" s="10"/>
      <c r="C277" s="14"/>
      <c r="D277" s="15"/>
    </row>
    <row r="278" spans="1:4" s="16" customFormat="1">
      <c r="A278" s="9"/>
      <c r="B278" s="10"/>
      <c r="C278" s="14"/>
      <c r="D278" s="15"/>
    </row>
    <row r="279" spans="1:4" s="16" customFormat="1">
      <c r="A279" s="9"/>
      <c r="B279" s="10"/>
      <c r="C279" s="14"/>
      <c r="D279" s="15"/>
    </row>
    <row r="280" spans="1:4" s="16" customFormat="1">
      <c r="A280" s="9"/>
      <c r="B280" s="10"/>
      <c r="C280" s="14"/>
      <c r="D280" s="15"/>
    </row>
    <row r="281" spans="1:4" s="16" customFormat="1">
      <c r="A281" s="9"/>
      <c r="B281" s="10"/>
      <c r="C281" s="14"/>
      <c r="D281" s="15"/>
    </row>
    <row r="282" spans="1:4" s="16" customFormat="1">
      <c r="A282" s="9"/>
      <c r="B282" s="10"/>
      <c r="C282" s="14"/>
      <c r="D282" s="15"/>
    </row>
    <row r="283" spans="1:4" s="16" customFormat="1">
      <c r="A283" s="9"/>
      <c r="B283" s="10"/>
      <c r="C283" s="14"/>
      <c r="D283" s="15"/>
    </row>
    <row r="284" spans="1:4" s="16" customFormat="1">
      <c r="A284" s="9"/>
      <c r="B284" s="10"/>
      <c r="C284" s="14"/>
      <c r="D284" s="15"/>
    </row>
    <row r="285" spans="1:4" s="16" customFormat="1">
      <c r="A285" s="9"/>
      <c r="B285" s="10"/>
      <c r="C285" s="14"/>
      <c r="D285" s="15"/>
    </row>
    <row r="286" spans="1:4" s="16" customFormat="1">
      <c r="A286" s="9"/>
      <c r="B286" s="10"/>
      <c r="C286" s="14"/>
      <c r="D286" s="15"/>
    </row>
    <row r="287" spans="1:4" s="16" customFormat="1">
      <c r="A287" s="9"/>
      <c r="B287" s="10"/>
      <c r="C287" s="14"/>
      <c r="D287" s="15"/>
    </row>
    <row r="288" spans="1:4" s="16" customFormat="1">
      <c r="A288" s="9"/>
      <c r="B288" s="10"/>
      <c r="C288" s="14"/>
      <c r="D288" s="15"/>
    </row>
    <row r="289" spans="1:4" s="16" customFormat="1">
      <c r="A289" s="9"/>
      <c r="B289" s="10"/>
      <c r="C289" s="14"/>
      <c r="D289" s="15"/>
    </row>
    <row r="290" spans="1:4" s="16" customFormat="1">
      <c r="A290" s="9"/>
      <c r="B290" s="10"/>
      <c r="C290" s="14"/>
      <c r="D290" s="15"/>
    </row>
    <row r="291" spans="1:4" s="16" customFormat="1">
      <c r="A291" s="9"/>
      <c r="B291" s="10"/>
      <c r="C291" s="14"/>
      <c r="D291" s="15"/>
    </row>
    <row r="292" spans="1:4" s="16" customFormat="1">
      <c r="A292" s="9"/>
      <c r="B292" s="10"/>
      <c r="C292" s="14"/>
      <c r="D292" s="15"/>
    </row>
    <row r="293" spans="1:4" s="16" customFormat="1">
      <c r="A293" s="9"/>
      <c r="B293" s="10"/>
      <c r="C293" s="14"/>
      <c r="D293" s="15"/>
    </row>
    <row r="294" spans="1:4" s="16" customFormat="1">
      <c r="A294" s="9"/>
      <c r="B294" s="10"/>
      <c r="C294" s="14"/>
      <c r="D294" s="15"/>
    </row>
    <row r="295" spans="1:4" s="16" customFormat="1">
      <c r="A295" s="9"/>
      <c r="B295" s="10"/>
      <c r="C295" s="14"/>
      <c r="D295" s="15"/>
    </row>
    <row r="296" spans="1:4" s="16" customFormat="1">
      <c r="A296" s="9"/>
      <c r="B296" s="10"/>
      <c r="C296" s="14"/>
      <c r="D296" s="15"/>
    </row>
    <row r="297" spans="1:4" s="16" customFormat="1">
      <c r="A297" s="9"/>
      <c r="B297" s="10"/>
      <c r="C297" s="14"/>
      <c r="D297" s="15"/>
    </row>
    <row r="298" spans="1:4" s="16" customFormat="1">
      <c r="A298" s="9"/>
      <c r="B298" s="10"/>
      <c r="C298" s="14"/>
      <c r="D298" s="15"/>
    </row>
    <row r="299" spans="1:4" s="16" customFormat="1">
      <c r="A299" s="9"/>
      <c r="B299" s="10"/>
      <c r="C299" s="14"/>
      <c r="D299" s="15"/>
    </row>
    <row r="300" spans="1:4" s="16" customFormat="1">
      <c r="A300" s="9"/>
      <c r="B300" s="10"/>
      <c r="C300" s="14"/>
      <c r="D300" s="15"/>
    </row>
    <row r="301" spans="1:4" s="16" customFormat="1">
      <c r="A301" s="9"/>
      <c r="B301" s="10"/>
      <c r="C301" s="14"/>
      <c r="D301" s="15"/>
    </row>
    <row r="302" spans="1:4" s="16" customFormat="1">
      <c r="A302" s="9"/>
      <c r="B302" s="10"/>
      <c r="C302" s="14"/>
      <c r="D302" s="15"/>
    </row>
    <row r="303" spans="1:4" s="16" customFormat="1">
      <c r="A303" s="9"/>
      <c r="B303" s="10"/>
      <c r="C303" s="14"/>
      <c r="D303" s="15"/>
    </row>
    <row r="304" spans="1:4" s="16" customFormat="1">
      <c r="A304" s="9"/>
      <c r="B304" s="10"/>
      <c r="C304" s="14"/>
      <c r="D304" s="15"/>
    </row>
    <row r="305" spans="1:4" s="16" customFormat="1">
      <c r="A305" s="9"/>
      <c r="B305" s="10"/>
      <c r="C305" s="14"/>
      <c r="D305" s="15"/>
    </row>
    <row r="306" spans="1:4" s="16" customFormat="1">
      <c r="A306" s="9"/>
      <c r="B306" s="10"/>
      <c r="C306" s="14"/>
      <c r="D306" s="15"/>
    </row>
    <row r="307" spans="1:4" s="16" customFormat="1">
      <c r="A307" s="9"/>
      <c r="B307" s="10"/>
      <c r="C307" s="14"/>
      <c r="D307" s="15"/>
    </row>
    <row r="308" spans="1:4" s="16" customFormat="1">
      <c r="A308" s="9"/>
      <c r="B308" s="10"/>
      <c r="C308" s="14"/>
      <c r="D308" s="15"/>
    </row>
    <row r="309" spans="1:4" s="16" customFormat="1">
      <c r="A309" s="9"/>
      <c r="B309" s="10"/>
      <c r="C309" s="14"/>
      <c r="D309" s="15"/>
    </row>
    <row r="310" spans="1:4" s="16" customFormat="1">
      <c r="A310" s="9"/>
      <c r="B310" s="10"/>
      <c r="C310" s="14"/>
      <c r="D310" s="15"/>
    </row>
    <row r="311" spans="1:4" s="16" customFormat="1">
      <c r="A311" s="9"/>
      <c r="B311" s="10"/>
      <c r="C311" s="14"/>
      <c r="D311" s="15"/>
    </row>
    <row r="312" spans="1:4" s="16" customFormat="1">
      <c r="A312" s="9"/>
      <c r="B312" s="10"/>
      <c r="C312" s="14"/>
      <c r="D312" s="15"/>
    </row>
    <row r="313" spans="1:4" s="16" customFormat="1">
      <c r="A313" s="9"/>
      <c r="B313" s="10"/>
      <c r="C313" s="14"/>
      <c r="D313" s="15"/>
    </row>
    <row r="314" spans="1:4" s="16" customFormat="1">
      <c r="A314" s="9"/>
      <c r="B314" s="10"/>
      <c r="C314" s="14"/>
      <c r="D314" s="15"/>
    </row>
    <row r="315" spans="1:4" s="16" customFormat="1">
      <c r="A315" s="9"/>
      <c r="B315" s="10"/>
      <c r="C315" s="14"/>
      <c r="D315" s="15"/>
    </row>
    <row r="316" spans="1:4" s="16" customFormat="1">
      <c r="A316" s="9"/>
      <c r="B316" s="10"/>
      <c r="C316" s="14"/>
      <c r="D316" s="15"/>
    </row>
    <row r="317" spans="1:4" s="16" customFormat="1">
      <c r="A317" s="9"/>
      <c r="B317" s="10"/>
      <c r="C317" s="14"/>
      <c r="D317" s="15"/>
    </row>
    <row r="318" spans="1:4" s="16" customFormat="1">
      <c r="A318" s="9"/>
      <c r="B318" s="10"/>
      <c r="C318" s="14"/>
      <c r="D318" s="15"/>
    </row>
    <row r="319" spans="1:4" s="16" customFormat="1">
      <c r="A319" s="9"/>
      <c r="B319" s="10"/>
      <c r="C319" s="14"/>
      <c r="D319" s="15"/>
    </row>
    <row r="320" spans="1:4" s="16" customFormat="1">
      <c r="A320" s="9"/>
      <c r="B320" s="10"/>
      <c r="C320" s="14"/>
      <c r="D320" s="15"/>
    </row>
    <row r="321" spans="1:4" s="16" customFormat="1">
      <c r="A321" s="9"/>
      <c r="B321" s="10"/>
      <c r="C321" s="14"/>
      <c r="D321" s="15"/>
    </row>
    <row r="322" spans="1:4" s="16" customFormat="1">
      <c r="A322" s="9"/>
      <c r="B322" s="10"/>
      <c r="C322" s="14"/>
      <c r="D322" s="15"/>
    </row>
    <row r="323" spans="1:4" s="16" customFormat="1">
      <c r="A323" s="9"/>
      <c r="B323" s="10"/>
      <c r="C323" s="14"/>
      <c r="D323" s="15"/>
    </row>
    <row r="324" spans="1:4" s="16" customFormat="1">
      <c r="A324" s="9"/>
      <c r="B324" s="10"/>
      <c r="C324" s="14"/>
      <c r="D324" s="15"/>
    </row>
    <row r="325" spans="1:4" s="16" customFormat="1">
      <c r="A325" s="9"/>
      <c r="B325" s="10"/>
      <c r="C325" s="14"/>
      <c r="D325" s="15"/>
    </row>
    <row r="326" spans="1:4" s="16" customFormat="1">
      <c r="A326" s="9"/>
      <c r="B326" s="10"/>
      <c r="C326" s="14"/>
      <c r="D326" s="15"/>
    </row>
    <row r="327" spans="1:4" s="16" customFormat="1">
      <c r="A327" s="9"/>
      <c r="B327" s="10"/>
      <c r="C327" s="14"/>
      <c r="D327" s="15"/>
    </row>
    <row r="328" spans="1:4" s="16" customFormat="1">
      <c r="A328" s="9"/>
      <c r="B328" s="10"/>
      <c r="C328" s="14"/>
      <c r="D328" s="15"/>
    </row>
    <row r="329" spans="1:4" s="16" customFormat="1">
      <c r="A329" s="9"/>
      <c r="B329" s="10"/>
      <c r="C329" s="14"/>
      <c r="D329" s="15"/>
    </row>
    <row r="330" spans="1:4" s="16" customFormat="1">
      <c r="A330" s="9"/>
      <c r="B330" s="10"/>
      <c r="C330" s="14"/>
      <c r="D330" s="15"/>
    </row>
    <row r="331" spans="1:4" s="16" customFormat="1">
      <c r="A331" s="9"/>
      <c r="B331" s="10"/>
      <c r="C331" s="14"/>
      <c r="D331" s="15"/>
    </row>
    <row r="332" spans="1:4" s="16" customFormat="1">
      <c r="A332" s="9"/>
      <c r="B332" s="10"/>
      <c r="C332" s="14"/>
      <c r="D332" s="15"/>
    </row>
    <row r="333" spans="1:4" s="16" customFormat="1">
      <c r="A333" s="9"/>
      <c r="B333" s="10"/>
      <c r="C333" s="14"/>
      <c r="D333" s="15"/>
    </row>
    <row r="334" spans="1:4" s="16" customFormat="1">
      <c r="A334" s="9"/>
      <c r="B334" s="10"/>
      <c r="C334" s="14"/>
      <c r="D334" s="15"/>
    </row>
    <row r="335" spans="1:4" s="16" customFormat="1">
      <c r="A335" s="9"/>
      <c r="B335" s="10"/>
      <c r="C335" s="14"/>
      <c r="D335" s="15"/>
    </row>
    <row r="336" spans="1:4" s="16" customFormat="1">
      <c r="A336" s="9"/>
      <c r="B336" s="10"/>
      <c r="C336" s="14"/>
      <c r="D336" s="15"/>
    </row>
    <row r="337" spans="1:4" s="16" customFormat="1">
      <c r="A337" s="9"/>
      <c r="B337" s="10"/>
      <c r="C337" s="14"/>
      <c r="D337" s="15"/>
    </row>
    <row r="338" spans="1:4" s="16" customFormat="1">
      <c r="A338" s="9"/>
      <c r="B338" s="10"/>
      <c r="C338" s="14"/>
      <c r="D338" s="15"/>
    </row>
    <row r="339" spans="1:4" s="16" customFormat="1">
      <c r="A339" s="9"/>
      <c r="B339" s="10"/>
      <c r="C339" s="14"/>
      <c r="D339" s="15"/>
    </row>
    <row r="340" spans="1:4" s="16" customFormat="1">
      <c r="A340" s="9"/>
      <c r="B340" s="10"/>
      <c r="C340" s="14"/>
      <c r="D340" s="15"/>
    </row>
    <row r="341" spans="1:4" s="16" customFormat="1">
      <c r="A341" s="9"/>
      <c r="B341" s="10"/>
      <c r="C341" s="14"/>
      <c r="D341" s="15"/>
    </row>
    <row r="342" spans="1:4" s="16" customFormat="1">
      <c r="A342" s="9"/>
      <c r="B342" s="10"/>
      <c r="C342" s="14"/>
      <c r="D342" s="15"/>
    </row>
    <row r="343" spans="1:4" s="16" customFormat="1">
      <c r="A343" s="9"/>
      <c r="B343" s="10"/>
      <c r="C343" s="14"/>
      <c r="D343" s="15"/>
    </row>
    <row r="344" spans="1:4" s="16" customFormat="1">
      <c r="A344" s="9"/>
      <c r="B344" s="10"/>
      <c r="C344" s="14"/>
      <c r="D344" s="15"/>
    </row>
    <row r="345" spans="1:4" s="16" customFormat="1">
      <c r="A345" s="9"/>
      <c r="B345" s="10"/>
      <c r="C345" s="14"/>
      <c r="D345" s="15"/>
    </row>
    <row r="346" spans="1:4" s="16" customFormat="1">
      <c r="A346" s="9"/>
      <c r="B346" s="10"/>
      <c r="C346" s="14"/>
      <c r="D346" s="15"/>
    </row>
    <row r="347" spans="1:4" s="16" customFormat="1">
      <c r="A347" s="9"/>
      <c r="B347" s="10"/>
      <c r="C347" s="14"/>
      <c r="D347" s="15"/>
    </row>
    <row r="348" spans="1:4" s="16" customFormat="1">
      <c r="A348" s="9"/>
      <c r="B348" s="10"/>
      <c r="C348" s="14"/>
      <c r="D348" s="15"/>
    </row>
    <row r="349" spans="1:4" s="16" customFormat="1">
      <c r="A349" s="9"/>
      <c r="B349" s="10"/>
      <c r="C349" s="14"/>
      <c r="D349" s="15"/>
    </row>
    <row r="350" spans="1:4" s="16" customFormat="1">
      <c r="A350" s="9"/>
      <c r="B350" s="10"/>
      <c r="C350" s="14"/>
      <c r="D350" s="15"/>
    </row>
    <row r="351" spans="1:4" s="16" customFormat="1">
      <c r="A351" s="9"/>
      <c r="B351" s="10"/>
      <c r="C351" s="14"/>
      <c r="D351" s="15"/>
    </row>
    <row r="352" spans="1:4" s="16" customFormat="1">
      <c r="A352" s="9"/>
      <c r="B352" s="10"/>
      <c r="C352" s="14"/>
      <c r="D352" s="15"/>
    </row>
    <row r="353" spans="1:4" s="16" customFormat="1">
      <c r="A353" s="9"/>
      <c r="B353" s="10"/>
      <c r="C353" s="14"/>
      <c r="D353" s="15"/>
    </row>
    <row r="354" spans="1:4" s="16" customFormat="1">
      <c r="A354" s="9"/>
      <c r="B354" s="10"/>
      <c r="C354" s="14"/>
      <c r="D354" s="15"/>
    </row>
    <row r="355" spans="1:4" s="16" customFormat="1">
      <c r="A355" s="9"/>
      <c r="B355" s="10"/>
      <c r="C355" s="14"/>
      <c r="D355" s="15"/>
    </row>
    <row r="356" spans="1:4" s="16" customFormat="1">
      <c r="A356" s="9"/>
      <c r="B356" s="10"/>
      <c r="C356" s="14"/>
      <c r="D356" s="15"/>
    </row>
    <row r="357" spans="1:4" s="16" customFormat="1">
      <c r="A357" s="9"/>
      <c r="B357" s="10"/>
      <c r="C357" s="14"/>
      <c r="D357" s="15"/>
    </row>
    <row r="358" spans="1:4" s="16" customFormat="1">
      <c r="A358" s="9"/>
      <c r="B358" s="10"/>
      <c r="C358" s="14"/>
      <c r="D358" s="15"/>
    </row>
    <row r="359" spans="1:4" s="16" customFormat="1">
      <c r="A359" s="9"/>
      <c r="B359" s="10"/>
      <c r="C359" s="14"/>
      <c r="D359" s="15"/>
    </row>
    <row r="360" spans="1:4" s="16" customFormat="1">
      <c r="A360" s="9"/>
      <c r="B360" s="10"/>
      <c r="C360" s="14"/>
      <c r="D360" s="15"/>
    </row>
    <row r="361" spans="1:4" s="16" customFormat="1">
      <c r="A361" s="9"/>
      <c r="B361" s="10"/>
      <c r="C361" s="14"/>
      <c r="D361" s="15"/>
    </row>
    <row r="362" spans="1:4" s="16" customFormat="1">
      <c r="A362" s="9"/>
      <c r="B362" s="10"/>
      <c r="C362" s="14"/>
      <c r="D362" s="15"/>
    </row>
    <row r="363" spans="1:4" s="16" customFormat="1">
      <c r="A363" s="9"/>
      <c r="B363" s="10"/>
      <c r="C363" s="14"/>
      <c r="D363" s="15"/>
    </row>
    <row r="364" spans="1:4" s="16" customFormat="1">
      <c r="A364" s="9"/>
      <c r="B364" s="10"/>
      <c r="C364" s="14"/>
      <c r="D364" s="15"/>
    </row>
    <row r="365" spans="1:4" s="16" customFormat="1">
      <c r="A365" s="9"/>
      <c r="B365" s="10"/>
      <c r="C365" s="14"/>
      <c r="D365" s="15"/>
    </row>
    <row r="366" spans="1:4" s="16" customFormat="1">
      <c r="A366" s="9"/>
      <c r="B366" s="10"/>
      <c r="C366" s="14"/>
      <c r="D366" s="15"/>
    </row>
    <row r="367" spans="1:4" s="16" customFormat="1">
      <c r="A367" s="9"/>
      <c r="B367" s="10"/>
      <c r="C367" s="14"/>
      <c r="D367" s="15"/>
    </row>
    <row r="368" spans="1:4" s="16" customFormat="1">
      <c r="A368" s="9"/>
      <c r="B368" s="10"/>
      <c r="C368" s="14"/>
      <c r="D368" s="15"/>
    </row>
    <row r="369" spans="1:4" s="16" customFormat="1">
      <c r="A369" s="9"/>
      <c r="B369" s="10"/>
      <c r="C369" s="14"/>
      <c r="D369" s="15"/>
    </row>
    <row r="370" spans="1:4" s="16" customFormat="1">
      <c r="A370" s="9"/>
      <c r="B370" s="10"/>
      <c r="C370" s="14"/>
      <c r="D370" s="15"/>
    </row>
    <row r="371" spans="1:4" s="16" customFormat="1">
      <c r="A371" s="9"/>
      <c r="B371" s="10"/>
      <c r="C371" s="14"/>
      <c r="D371" s="15"/>
    </row>
    <row r="372" spans="1:4" s="16" customFormat="1">
      <c r="A372" s="9"/>
      <c r="B372" s="10"/>
      <c r="C372" s="14"/>
      <c r="D372" s="15"/>
    </row>
    <row r="373" spans="1:4" s="16" customFormat="1">
      <c r="A373" s="9"/>
      <c r="B373" s="10"/>
      <c r="C373" s="14"/>
      <c r="D373" s="15"/>
    </row>
    <row r="374" spans="1:4" s="16" customFormat="1">
      <c r="A374" s="9"/>
      <c r="B374" s="10"/>
      <c r="C374" s="14"/>
      <c r="D374" s="15"/>
    </row>
    <row r="375" spans="1:4" s="16" customFormat="1">
      <c r="A375" s="9"/>
      <c r="B375" s="10"/>
      <c r="C375" s="14"/>
      <c r="D375" s="15"/>
    </row>
    <row r="376" spans="1:4" s="16" customFormat="1">
      <c r="A376" s="9"/>
      <c r="B376" s="10"/>
      <c r="C376" s="14"/>
      <c r="D376" s="15"/>
    </row>
    <row r="377" spans="1:4" s="16" customFormat="1">
      <c r="A377" s="9"/>
      <c r="B377" s="10"/>
      <c r="C377" s="14"/>
      <c r="D377" s="15"/>
    </row>
    <row r="378" spans="1:4" s="16" customFormat="1">
      <c r="A378" s="9"/>
      <c r="B378" s="10"/>
      <c r="C378" s="14"/>
      <c r="D378" s="15"/>
    </row>
    <row r="379" spans="1:4" s="16" customFormat="1">
      <c r="A379" s="9"/>
      <c r="B379" s="10"/>
      <c r="C379" s="14"/>
      <c r="D379" s="15"/>
    </row>
    <row r="380" spans="1:4" s="16" customFormat="1">
      <c r="A380" s="9"/>
      <c r="B380" s="10"/>
      <c r="C380" s="14"/>
      <c r="D380" s="15"/>
    </row>
    <row r="381" spans="1:4" s="16" customFormat="1">
      <c r="A381" s="9"/>
      <c r="B381" s="10"/>
      <c r="C381" s="14"/>
      <c r="D381" s="15"/>
    </row>
    <row r="382" spans="1:4" s="16" customFormat="1">
      <c r="A382" s="9"/>
      <c r="B382" s="10"/>
      <c r="C382" s="14"/>
      <c r="D382" s="15"/>
    </row>
    <row r="383" spans="1:4" s="16" customFormat="1">
      <c r="A383" s="9"/>
      <c r="B383" s="10"/>
      <c r="C383" s="14"/>
      <c r="D383" s="15"/>
    </row>
    <row r="384" spans="1:4" s="16" customFormat="1">
      <c r="A384" s="9"/>
      <c r="B384" s="10"/>
      <c r="C384" s="14"/>
      <c r="D384" s="15"/>
    </row>
    <row r="385" spans="1:4" s="16" customFormat="1">
      <c r="A385" s="9"/>
      <c r="B385" s="10"/>
      <c r="C385" s="14"/>
      <c r="D385" s="15"/>
    </row>
    <row r="386" spans="1:4" s="16" customFormat="1">
      <c r="A386" s="9"/>
      <c r="B386" s="10"/>
      <c r="C386" s="14"/>
      <c r="D386" s="15"/>
    </row>
    <row r="387" spans="1:4" s="16" customFormat="1">
      <c r="A387" s="9"/>
      <c r="B387" s="10"/>
      <c r="C387" s="14"/>
      <c r="D387" s="15"/>
    </row>
    <row r="388" spans="1:4" s="16" customFormat="1">
      <c r="A388" s="9"/>
      <c r="B388" s="10"/>
      <c r="C388" s="14"/>
      <c r="D388" s="15"/>
    </row>
    <row r="389" spans="1:4" s="16" customFormat="1">
      <c r="A389" s="9"/>
      <c r="B389" s="10"/>
      <c r="C389" s="14"/>
      <c r="D389" s="15"/>
    </row>
    <row r="390" spans="1:4" s="16" customFormat="1">
      <c r="A390" s="9"/>
      <c r="B390" s="10"/>
      <c r="C390" s="14"/>
      <c r="D390" s="15"/>
    </row>
    <row r="391" spans="1:4" s="16" customFormat="1">
      <c r="A391" s="9"/>
      <c r="B391" s="10"/>
      <c r="C391" s="14"/>
      <c r="D391" s="15"/>
    </row>
    <row r="392" spans="1:4" s="16" customFormat="1">
      <c r="A392" s="9"/>
      <c r="B392" s="10"/>
      <c r="C392" s="14"/>
      <c r="D392" s="15"/>
    </row>
    <row r="393" spans="1:4" s="16" customFormat="1">
      <c r="A393" s="9"/>
      <c r="B393" s="10"/>
      <c r="C393" s="14"/>
      <c r="D393" s="15"/>
    </row>
    <row r="394" spans="1:4" s="16" customFormat="1">
      <c r="A394" s="9"/>
      <c r="B394" s="10"/>
      <c r="C394" s="14"/>
      <c r="D394" s="15"/>
    </row>
    <row r="395" spans="1:4" s="16" customFormat="1">
      <c r="A395" s="9"/>
      <c r="B395" s="10"/>
      <c r="C395" s="14"/>
      <c r="D395" s="15"/>
    </row>
    <row r="396" spans="1:4" s="16" customFormat="1">
      <c r="A396" s="9"/>
      <c r="B396" s="10"/>
      <c r="C396" s="14"/>
      <c r="D396" s="15"/>
    </row>
    <row r="397" spans="1:4" s="16" customFormat="1">
      <c r="A397" s="9"/>
      <c r="B397" s="10"/>
      <c r="C397" s="14"/>
      <c r="D397" s="15"/>
    </row>
    <row r="398" spans="1:4" s="16" customFormat="1">
      <c r="A398" s="9"/>
      <c r="B398" s="10"/>
      <c r="C398" s="14"/>
      <c r="D398" s="15"/>
    </row>
    <row r="399" spans="1:4" s="16" customFormat="1">
      <c r="A399" s="9"/>
      <c r="B399" s="10"/>
      <c r="C399" s="14"/>
      <c r="D399" s="15"/>
    </row>
    <row r="400" spans="1:4" s="16" customFormat="1">
      <c r="A400" s="9"/>
      <c r="B400" s="10"/>
      <c r="C400" s="14"/>
      <c r="D400" s="15"/>
    </row>
    <row r="401" spans="1:4" s="16" customFormat="1">
      <c r="A401" s="9"/>
      <c r="B401" s="10"/>
      <c r="C401" s="14"/>
      <c r="D401" s="15"/>
    </row>
    <row r="402" spans="1:4" s="16" customFormat="1">
      <c r="A402" s="9"/>
      <c r="B402" s="10"/>
      <c r="C402" s="14"/>
      <c r="D402" s="15"/>
    </row>
    <row r="403" spans="1:4" s="16" customFormat="1">
      <c r="A403" s="9"/>
      <c r="B403" s="10"/>
      <c r="C403" s="14"/>
      <c r="D403" s="15"/>
    </row>
    <row r="404" spans="1:4" s="16" customFormat="1">
      <c r="A404" s="9"/>
      <c r="B404" s="10"/>
      <c r="C404" s="14"/>
      <c r="D404" s="15"/>
    </row>
    <row r="405" spans="1:4" s="16" customFormat="1">
      <c r="A405" s="9"/>
      <c r="B405" s="10"/>
      <c r="C405" s="14"/>
      <c r="D405" s="15"/>
    </row>
    <row r="406" spans="1:4" s="16" customFormat="1">
      <c r="A406" s="9"/>
      <c r="B406" s="10"/>
      <c r="C406" s="14"/>
      <c r="D406" s="15"/>
    </row>
    <row r="407" spans="1:4" s="16" customFormat="1">
      <c r="A407" s="9"/>
      <c r="B407" s="10"/>
      <c r="C407" s="14"/>
      <c r="D407" s="15"/>
    </row>
    <row r="408" spans="1:4" s="16" customFormat="1">
      <c r="A408" s="9"/>
      <c r="B408" s="10"/>
      <c r="C408" s="14"/>
      <c r="D408" s="15"/>
    </row>
    <row r="409" spans="1:4" s="16" customFormat="1">
      <c r="A409" s="9"/>
      <c r="B409" s="10"/>
      <c r="C409" s="14"/>
      <c r="D409" s="15"/>
    </row>
    <row r="410" spans="1:4" s="16" customFormat="1">
      <c r="A410" s="9"/>
      <c r="B410" s="10"/>
      <c r="C410" s="14"/>
      <c r="D410" s="15"/>
    </row>
    <row r="411" spans="1:4" s="16" customFormat="1">
      <c r="A411" s="9"/>
      <c r="B411" s="10"/>
      <c r="C411" s="14"/>
      <c r="D411" s="15"/>
    </row>
    <row r="412" spans="1:4" s="16" customFormat="1">
      <c r="A412" s="9"/>
      <c r="B412" s="10"/>
      <c r="C412" s="14"/>
      <c r="D412" s="15"/>
    </row>
    <row r="413" spans="1:4" s="16" customFormat="1">
      <c r="A413" s="9"/>
      <c r="B413" s="10"/>
      <c r="C413" s="14"/>
      <c r="D413" s="15"/>
    </row>
    <row r="414" spans="1:4" s="16" customFormat="1">
      <c r="A414" s="9"/>
      <c r="B414" s="10"/>
      <c r="C414" s="14"/>
      <c r="D414" s="15"/>
    </row>
    <row r="415" spans="1:4" s="16" customFormat="1">
      <c r="A415" s="9"/>
      <c r="B415" s="10"/>
      <c r="C415" s="14"/>
      <c r="D415" s="15"/>
    </row>
    <row r="416" spans="1:4" s="16" customFormat="1">
      <c r="A416" s="9"/>
      <c r="B416" s="10"/>
      <c r="C416" s="14"/>
      <c r="D416" s="15"/>
    </row>
    <row r="417" spans="1:4" s="16" customFormat="1">
      <c r="A417" s="9"/>
      <c r="B417" s="10"/>
      <c r="C417" s="14"/>
      <c r="D417" s="15"/>
    </row>
    <row r="418" spans="1:4" s="16" customFormat="1">
      <c r="A418" s="9"/>
      <c r="B418" s="10"/>
      <c r="C418" s="14"/>
      <c r="D418" s="15"/>
    </row>
    <row r="419" spans="1:4" s="16" customFormat="1">
      <c r="A419" s="9"/>
      <c r="B419" s="10"/>
      <c r="C419" s="14"/>
      <c r="D419" s="15"/>
    </row>
    <row r="420" spans="1:4" s="16" customFormat="1">
      <c r="A420" s="9"/>
      <c r="B420" s="10"/>
      <c r="C420" s="14"/>
      <c r="D420" s="15"/>
    </row>
    <row r="421" spans="1:4" s="16" customFormat="1">
      <c r="A421" s="9"/>
      <c r="B421" s="10"/>
      <c r="C421" s="14"/>
      <c r="D421" s="15"/>
    </row>
    <row r="422" spans="1:4" s="16" customFormat="1">
      <c r="A422" s="9"/>
      <c r="B422" s="10"/>
      <c r="C422" s="14"/>
      <c r="D422" s="15"/>
    </row>
    <row r="423" spans="1:4" s="16" customFormat="1">
      <c r="A423" s="9"/>
      <c r="B423" s="10"/>
      <c r="C423" s="14"/>
      <c r="D423" s="15"/>
    </row>
    <row r="424" spans="1:4" s="16" customFormat="1">
      <c r="A424" s="9"/>
      <c r="B424" s="10"/>
      <c r="C424" s="14"/>
      <c r="D424" s="15"/>
    </row>
    <row r="425" spans="1:4" s="16" customFormat="1">
      <c r="A425" s="9"/>
      <c r="B425" s="10"/>
      <c r="C425" s="14"/>
      <c r="D425" s="15"/>
    </row>
    <row r="426" spans="1:4" s="16" customFormat="1">
      <c r="A426" s="9"/>
      <c r="B426" s="10"/>
      <c r="C426" s="14"/>
      <c r="D426" s="15"/>
    </row>
    <row r="427" spans="1:4" s="16" customFormat="1">
      <c r="A427" s="9"/>
      <c r="B427" s="10"/>
      <c r="C427" s="14"/>
      <c r="D427" s="15"/>
    </row>
    <row r="428" spans="1:4" s="16" customFormat="1">
      <c r="A428" s="9"/>
      <c r="B428" s="10"/>
      <c r="C428" s="14"/>
      <c r="D428" s="15"/>
    </row>
    <row r="429" spans="1:4" s="16" customFormat="1">
      <c r="A429" s="9"/>
      <c r="B429" s="10"/>
      <c r="C429" s="14"/>
      <c r="D429" s="15"/>
    </row>
    <row r="430" spans="1:4" s="16" customFormat="1">
      <c r="A430" s="9"/>
      <c r="B430" s="10"/>
      <c r="C430" s="14"/>
      <c r="D430" s="15"/>
    </row>
    <row r="431" spans="1:4" s="16" customFormat="1">
      <c r="A431" s="9"/>
      <c r="B431" s="10"/>
      <c r="C431" s="14"/>
      <c r="D431" s="15"/>
    </row>
    <row r="432" spans="1:4" s="16" customFormat="1">
      <c r="A432" s="9"/>
      <c r="B432" s="10"/>
      <c r="C432" s="14"/>
      <c r="D432" s="15"/>
    </row>
    <row r="433" spans="1:4" s="16" customFormat="1">
      <c r="A433" s="9"/>
      <c r="B433" s="10"/>
      <c r="C433" s="14"/>
      <c r="D433" s="15"/>
    </row>
    <row r="434" spans="1:4" s="16" customFormat="1">
      <c r="A434" s="9"/>
      <c r="B434" s="10"/>
      <c r="C434" s="14"/>
      <c r="D434" s="15"/>
    </row>
    <row r="435" spans="1:4" s="16" customFormat="1">
      <c r="A435" s="9"/>
      <c r="B435" s="10"/>
      <c r="C435" s="14"/>
      <c r="D435" s="15"/>
    </row>
    <row r="436" spans="1:4" s="16" customFormat="1">
      <c r="A436" s="9"/>
      <c r="B436" s="10"/>
      <c r="C436" s="14"/>
      <c r="D436" s="15"/>
    </row>
    <row r="437" spans="1:4" s="16" customFormat="1">
      <c r="A437" s="9"/>
      <c r="B437" s="10"/>
      <c r="C437" s="14"/>
      <c r="D437" s="15"/>
    </row>
    <row r="438" spans="1:4" s="16" customFormat="1">
      <c r="A438" s="9"/>
      <c r="B438" s="10"/>
      <c r="C438" s="14"/>
      <c r="D438" s="15"/>
    </row>
    <row r="439" spans="1:4" s="16" customFormat="1">
      <c r="A439" s="9"/>
      <c r="B439" s="10"/>
      <c r="C439" s="14"/>
      <c r="D439" s="15"/>
    </row>
    <row r="440" spans="1:4" s="16" customFormat="1">
      <c r="A440" s="9"/>
      <c r="B440" s="10"/>
      <c r="C440" s="14"/>
      <c r="D440" s="15"/>
    </row>
    <row r="441" spans="1:4" s="16" customFormat="1">
      <c r="A441" s="9"/>
      <c r="B441" s="10"/>
      <c r="C441" s="14"/>
      <c r="D441" s="15"/>
    </row>
    <row r="442" spans="1:4" s="16" customFormat="1">
      <c r="A442" s="9"/>
      <c r="B442" s="10"/>
      <c r="C442" s="14"/>
      <c r="D442" s="15"/>
    </row>
    <row r="443" spans="1:4" s="16" customFormat="1">
      <c r="A443" s="9"/>
      <c r="B443" s="10"/>
      <c r="C443" s="14"/>
      <c r="D443" s="15"/>
    </row>
    <row r="444" spans="1:4" s="16" customFormat="1">
      <c r="A444" s="9"/>
      <c r="B444" s="10"/>
      <c r="C444" s="14"/>
      <c r="D444" s="15"/>
    </row>
    <row r="445" spans="1:4" s="16" customFormat="1">
      <c r="A445" s="9"/>
      <c r="B445" s="10"/>
      <c r="C445" s="14"/>
      <c r="D445" s="15"/>
    </row>
    <row r="446" spans="1:4" s="16" customFormat="1">
      <c r="A446" s="9"/>
      <c r="B446" s="10"/>
      <c r="C446" s="14"/>
      <c r="D446" s="15"/>
    </row>
    <row r="447" spans="1:4" s="16" customFormat="1">
      <c r="A447" s="9"/>
      <c r="B447" s="10"/>
      <c r="C447" s="14"/>
      <c r="D447" s="15"/>
    </row>
    <row r="448" spans="1:4" s="16" customFormat="1">
      <c r="A448" s="9"/>
      <c r="B448" s="10"/>
      <c r="C448" s="14"/>
      <c r="D448" s="15"/>
    </row>
    <row r="449" spans="1:4" s="16" customFormat="1">
      <c r="A449" s="9"/>
      <c r="B449" s="10"/>
      <c r="C449" s="14"/>
      <c r="D449" s="15"/>
    </row>
    <row r="450" spans="1:4" s="16" customFormat="1">
      <c r="A450" s="9"/>
      <c r="B450" s="10"/>
      <c r="C450" s="14"/>
      <c r="D450" s="15"/>
    </row>
    <row r="451" spans="1:4" s="16" customFormat="1">
      <c r="A451" s="9"/>
      <c r="B451" s="10"/>
      <c r="C451" s="14"/>
      <c r="D451" s="15"/>
    </row>
    <row r="452" spans="1:4" s="16" customFormat="1">
      <c r="A452" s="9"/>
      <c r="B452" s="10"/>
      <c r="C452" s="14"/>
      <c r="D452" s="15"/>
    </row>
    <row r="453" spans="1:4" s="16" customFormat="1">
      <c r="A453" s="9"/>
      <c r="B453" s="10"/>
      <c r="C453" s="14"/>
      <c r="D453" s="15"/>
    </row>
    <row r="454" spans="1:4" s="16" customFormat="1">
      <c r="A454" s="9"/>
      <c r="B454" s="10"/>
      <c r="C454" s="14"/>
      <c r="D454" s="15"/>
    </row>
    <row r="455" spans="1:4" s="16" customFormat="1">
      <c r="A455" s="9"/>
      <c r="B455" s="10"/>
      <c r="C455" s="14"/>
      <c r="D455" s="15"/>
    </row>
    <row r="456" spans="1:4" s="16" customFormat="1">
      <c r="A456" s="9"/>
      <c r="B456" s="10"/>
      <c r="C456" s="14"/>
      <c r="D456" s="15"/>
    </row>
    <row r="457" spans="1:4" s="16" customFormat="1">
      <c r="A457" s="9"/>
      <c r="B457" s="10"/>
      <c r="C457" s="14"/>
      <c r="D457" s="15"/>
    </row>
    <row r="458" spans="1:4" s="16" customFormat="1">
      <c r="A458" s="9"/>
      <c r="B458" s="10"/>
      <c r="C458" s="14"/>
      <c r="D458" s="15"/>
    </row>
    <row r="459" spans="1:4" s="16" customFormat="1">
      <c r="A459" s="9"/>
      <c r="B459" s="10"/>
      <c r="C459" s="14"/>
      <c r="D459" s="15"/>
    </row>
    <row r="460" spans="1:4" s="16" customFormat="1">
      <c r="A460" s="9"/>
      <c r="B460" s="10"/>
      <c r="C460" s="14"/>
      <c r="D460" s="15"/>
    </row>
    <row r="461" spans="1:4" s="16" customFormat="1">
      <c r="A461" s="9"/>
      <c r="B461" s="10"/>
      <c r="C461" s="14"/>
      <c r="D461" s="15"/>
    </row>
    <row r="462" spans="1:4" s="16" customFormat="1">
      <c r="A462" s="9"/>
      <c r="B462" s="10"/>
      <c r="C462" s="14"/>
      <c r="D462" s="15"/>
    </row>
    <row r="463" spans="1:4" s="16" customFormat="1">
      <c r="A463" s="9"/>
      <c r="B463" s="10"/>
      <c r="C463" s="14"/>
      <c r="D463" s="15"/>
    </row>
    <row r="464" spans="1:4" s="16" customFormat="1">
      <c r="A464" s="9"/>
      <c r="B464" s="10"/>
      <c r="C464" s="14"/>
      <c r="D464" s="15"/>
    </row>
    <row r="465" spans="1:4" s="16" customFormat="1">
      <c r="A465" s="9"/>
      <c r="B465" s="10"/>
      <c r="C465" s="14"/>
      <c r="D465" s="15"/>
    </row>
    <row r="466" spans="1:4" s="16" customFormat="1">
      <c r="A466" s="9"/>
      <c r="B466" s="10"/>
      <c r="C466" s="14"/>
      <c r="D466" s="15"/>
    </row>
    <row r="467" spans="1:4" s="16" customFormat="1">
      <c r="A467" s="9"/>
      <c r="B467" s="10"/>
      <c r="C467" s="14"/>
      <c r="D467" s="15"/>
    </row>
    <row r="468" spans="1:4" s="16" customFormat="1">
      <c r="A468" s="9"/>
      <c r="B468" s="10"/>
      <c r="C468" s="14"/>
      <c r="D468" s="15"/>
    </row>
    <row r="469" spans="1:4" s="16" customFormat="1">
      <c r="A469" s="9"/>
      <c r="B469" s="10"/>
      <c r="C469" s="14"/>
      <c r="D469" s="15"/>
    </row>
    <row r="470" spans="1:4" s="16" customFormat="1">
      <c r="A470" s="9"/>
      <c r="B470" s="10"/>
      <c r="C470" s="14"/>
      <c r="D470" s="15"/>
    </row>
    <row r="471" spans="1:4" s="16" customFormat="1">
      <c r="A471" s="9"/>
      <c r="B471" s="10"/>
      <c r="C471" s="14"/>
      <c r="D471" s="15"/>
    </row>
    <row r="472" spans="1:4" s="16" customFormat="1">
      <c r="A472" s="9"/>
      <c r="B472" s="10"/>
      <c r="C472" s="14"/>
      <c r="D472" s="15"/>
    </row>
    <row r="473" spans="1:4" s="16" customFormat="1">
      <c r="A473" s="9"/>
      <c r="B473" s="10"/>
      <c r="C473" s="14"/>
      <c r="D473" s="15"/>
    </row>
    <row r="474" spans="1:4" s="16" customFormat="1">
      <c r="A474" s="9"/>
      <c r="B474" s="10"/>
      <c r="C474" s="14"/>
      <c r="D474" s="15"/>
    </row>
    <row r="475" spans="1:4" s="16" customFormat="1">
      <c r="A475" s="9"/>
      <c r="B475" s="10"/>
      <c r="C475" s="14"/>
      <c r="D475" s="15"/>
    </row>
    <row r="476" spans="1:4" s="16" customFormat="1">
      <c r="A476" s="9"/>
      <c r="B476" s="10"/>
      <c r="C476" s="14"/>
      <c r="D476" s="15"/>
    </row>
    <row r="477" spans="1:4" s="16" customFormat="1">
      <c r="A477" s="9"/>
      <c r="B477" s="10"/>
      <c r="C477" s="14"/>
      <c r="D477" s="15"/>
    </row>
    <row r="478" spans="1:4" s="16" customFormat="1">
      <c r="A478" s="9"/>
      <c r="B478" s="10"/>
      <c r="C478" s="14"/>
      <c r="D478" s="15"/>
    </row>
    <row r="479" spans="1:4" s="16" customFormat="1">
      <c r="A479" s="9"/>
      <c r="B479" s="10"/>
      <c r="C479" s="14"/>
      <c r="D479" s="15"/>
    </row>
    <row r="480" spans="1:4" s="16" customFormat="1">
      <c r="A480" s="9"/>
      <c r="B480" s="10"/>
      <c r="C480" s="14"/>
      <c r="D480" s="15"/>
    </row>
    <row r="481" spans="1:4" s="16" customFormat="1">
      <c r="A481" s="9"/>
      <c r="B481" s="10"/>
      <c r="C481" s="14"/>
      <c r="D481" s="15"/>
    </row>
    <row r="482" spans="1:4" s="16" customFormat="1">
      <c r="A482" s="9"/>
      <c r="B482" s="10"/>
      <c r="C482" s="14"/>
      <c r="D482" s="15"/>
    </row>
    <row r="483" spans="1:4" s="16" customFormat="1">
      <c r="A483" s="9"/>
      <c r="B483" s="10"/>
      <c r="C483" s="14"/>
      <c r="D483" s="15"/>
    </row>
    <row r="484" spans="1:4" s="16" customFormat="1">
      <c r="A484" s="9"/>
      <c r="B484" s="10"/>
      <c r="C484" s="14"/>
      <c r="D484" s="15"/>
    </row>
    <row r="485" spans="1:4" s="16" customFormat="1">
      <c r="A485" s="9"/>
      <c r="B485" s="10"/>
      <c r="C485" s="14"/>
      <c r="D485" s="15"/>
    </row>
    <row r="486" spans="1:4" s="16" customFormat="1">
      <c r="A486" s="9"/>
      <c r="B486" s="10"/>
      <c r="C486" s="14"/>
      <c r="D486" s="15"/>
    </row>
    <row r="487" spans="1:4" s="16" customFormat="1">
      <c r="A487" s="9"/>
      <c r="B487" s="10"/>
      <c r="C487" s="14"/>
      <c r="D487" s="15"/>
    </row>
    <row r="488" spans="1:4" s="16" customFormat="1">
      <c r="A488" s="9"/>
      <c r="B488" s="10"/>
      <c r="C488" s="14"/>
      <c r="D488" s="15"/>
    </row>
    <row r="489" spans="1:4" s="16" customFormat="1">
      <c r="A489" s="9"/>
      <c r="B489" s="10"/>
      <c r="C489" s="14"/>
      <c r="D489" s="15"/>
    </row>
    <row r="490" spans="1:4" s="16" customFormat="1">
      <c r="A490" s="9"/>
      <c r="B490" s="10"/>
      <c r="C490" s="14"/>
      <c r="D490" s="15"/>
    </row>
    <row r="491" spans="1:4" s="16" customFormat="1">
      <c r="A491" s="9"/>
      <c r="B491" s="10"/>
      <c r="C491" s="14"/>
      <c r="D491" s="15"/>
    </row>
    <row r="492" spans="1:4" s="16" customFormat="1">
      <c r="A492" s="9"/>
      <c r="B492" s="10"/>
      <c r="C492" s="14"/>
      <c r="D492" s="15"/>
    </row>
    <row r="493" spans="1:4" s="16" customFormat="1">
      <c r="A493" s="9"/>
      <c r="B493" s="10"/>
      <c r="C493" s="14"/>
      <c r="D493" s="15"/>
    </row>
    <row r="494" spans="1:4" s="16" customFormat="1">
      <c r="A494" s="9"/>
      <c r="B494" s="10"/>
      <c r="C494" s="14"/>
      <c r="D494" s="15"/>
    </row>
    <row r="495" spans="1:4" s="16" customFormat="1">
      <c r="A495" s="9"/>
      <c r="B495" s="10"/>
      <c r="C495" s="14"/>
      <c r="D495" s="15"/>
    </row>
    <row r="496" spans="1:4" s="16" customFormat="1">
      <c r="A496" s="9"/>
      <c r="B496" s="10"/>
      <c r="C496" s="14"/>
      <c r="D496" s="15"/>
    </row>
    <row r="497" spans="1:4" s="16" customFormat="1">
      <c r="A497" s="9"/>
      <c r="B497" s="10"/>
      <c r="C497" s="14"/>
      <c r="D497" s="15"/>
    </row>
    <row r="498" spans="1:4" s="16" customFormat="1">
      <c r="A498" s="9"/>
      <c r="B498" s="10"/>
      <c r="C498" s="14"/>
      <c r="D498" s="15"/>
    </row>
    <row r="499" spans="1:4" s="16" customFormat="1">
      <c r="A499" s="9"/>
      <c r="B499" s="10"/>
      <c r="C499" s="14"/>
      <c r="D499" s="15"/>
    </row>
    <row r="500" spans="1:4" s="16" customFormat="1">
      <c r="A500" s="9"/>
      <c r="B500" s="10"/>
      <c r="C500" s="14"/>
      <c r="D500" s="15"/>
    </row>
    <row r="501" spans="1:4" s="16" customFormat="1">
      <c r="A501" s="9"/>
      <c r="B501" s="10"/>
      <c r="C501" s="14"/>
      <c r="D501" s="15"/>
    </row>
    <row r="502" spans="1:4" s="16" customFormat="1">
      <c r="A502" s="9"/>
      <c r="B502" s="10"/>
      <c r="C502" s="14"/>
      <c r="D502" s="15"/>
    </row>
    <row r="503" spans="1:4" s="16" customFormat="1">
      <c r="A503" s="9"/>
      <c r="B503" s="10"/>
      <c r="C503" s="14"/>
      <c r="D503" s="15"/>
    </row>
    <row r="504" spans="1:4" s="16" customFormat="1">
      <c r="A504" s="9"/>
      <c r="B504" s="10"/>
      <c r="C504" s="14"/>
      <c r="D504" s="15"/>
    </row>
    <row r="505" spans="1:4" s="16" customFormat="1">
      <c r="A505" s="9"/>
      <c r="B505" s="10"/>
      <c r="C505" s="14"/>
      <c r="D505" s="15"/>
    </row>
    <row r="506" spans="1:4" s="16" customFormat="1">
      <c r="A506" s="9"/>
      <c r="B506" s="10"/>
      <c r="C506" s="14"/>
      <c r="D506" s="15"/>
    </row>
    <row r="507" spans="1:4" s="16" customFormat="1">
      <c r="A507" s="9"/>
      <c r="B507" s="10"/>
      <c r="C507" s="14"/>
      <c r="D507" s="15"/>
    </row>
    <row r="508" spans="1:4" s="16" customFormat="1">
      <c r="A508" s="9"/>
      <c r="B508" s="10"/>
      <c r="C508" s="14"/>
      <c r="D508" s="15"/>
    </row>
    <row r="509" spans="1:4" s="16" customFormat="1">
      <c r="A509" s="9"/>
      <c r="B509" s="10"/>
      <c r="C509" s="14"/>
      <c r="D509" s="15"/>
    </row>
    <row r="510" spans="1:4" s="16" customFormat="1">
      <c r="A510" s="9"/>
      <c r="B510" s="10"/>
      <c r="C510" s="14"/>
      <c r="D510" s="15"/>
    </row>
    <row r="511" spans="1:4" s="16" customFormat="1">
      <c r="A511" s="9"/>
      <c r="B511" s="10"/>
      <c r="C511" s="14"/>
      <c r="D511" s="15"/>
    </row>
    <row r="512" spans="1:4" s="16" customFormat="1">
      <c r="A512" s="9"/>
      <c r="B512" s="10"/>
      <c r="C512" s="14"/>
      <c r="D512" s="15"/>
    </row>
    <row r="513" spans="1:4" s="16" customFormat="1">
      <c r="A513" s="9"/>
      <c r="B513" s="10"/>
      <c r="C513" s="14"/>
      <c r="D513" s="15"/>
    </row>
    <row r="514" spans="1:4" s="16" customFormat="1">
      <c r="A514" s="9"/>
      <c r="B514" s="10"/>
      <c r="C514" s="14"/>
      <c r="D514" s="15"/>
    </row>
    <row r="515" spans="1:4" s="16" customFormat="1">
      <c r="A515" s="9"/>
      <c r="B515" s="10"/>
      <c r="C515" s="14"/>
      <c r="D515" s="15"/>
    </row>
    <row r="516" spans="1:4" s="16" customFormat="1">
      <c r="A516" s="9"/>
      <c r="B516" s="10"/>
      <c r="C516" s="14"/>
      <c r="D516" s="15"/>
    </row>
    <row r="517" spans="1:4" s="16" customFormat="1">
      <c r="A517" s="9"/>
      <c r="B517" s="10"/>
      <c r="C517" s="14"/>
      <c r="D517" s="15"/>
    </row>
    <row r="518" spans="1:4" s="16" customFormat="1">
      <c r="A518" s="9"/>
      <c r="B518" s="10"/>
      <c r="C518" s="14"/>
      <c r="D518" s="15"/>
    </row>
    <row r="519" spans="1:4" s="16" customFormat="1">
      <c r="A519" s="9"/>
      <c r="B519" s="10"/>
      <c r="C519" s="14"/>
      <c r="D519" s="15"/>
    </row>
    <row r="520" spans="1:4" s="16" customFormat="1">
      <c r="A520" s="9"/>
      <c r="B520" s="10"/>
      <c r="C520" s="14"/>
      <c r="D520" s="15"/>
    </row>
    <row r="521" spans="1:4" s="16" customFormat="1">
      <c r="A521" s="9"/>
      <c r="B521" s="10"/>
      <c r="C521" s="14"/>
      <c r="D521" s="15"/>
    </row>
    <row r="522" spans="1:4" s="16" customFormat="1">
      <c r="A522" s="9"/>
      <c r="B522" s="10"/>
      <c r="C522" s="14"/>
      <c r="D522" s="15"/>
    </row>
    <row r="523" spans="1:4" s="16" customFormat="1">
      <c r="A523" s="9"/>
      <c r="B523" s="10"/>
      <c r="C523" s="14"/>
      <c r="D523" s="15"/>
    </row>
    <row r="524" spans="1:4" s="16" customFormat="1">
      <c r="A524" s="9"/>
      <c r="B524" s="10"/>
      <c r="C524" s="14"/>
      <c r="D524" s="15"/>
    </row>
    <row r="525" spans="1:4" s="16" customFormat="1">
      <c r="A525" s="9"/>
      <c r="B525" s="10"/>
      <c r="C525" s="14"/>
      <c r="D525" s="15"/>
    </row>
    <row r="526" spans="1:4" s="16" customFormat="1">
      <c r="A526" s="9"/>
      <c r="B526" s="10"/>
      <c r="C526" s="14"/>
      <c r="D526" s="15"/>
    </row>
    <row r="527" spans="1:4" s="16" customFormat="1">
      <c r="A527" s="9"/>
      <c r="B527" s="10"/>
      <c r="C527" s="14"/>
      <c r="D527" s="15"/>
    </row>
    <row r="528" spans="1:4" s="16" customFormat="1">
      <c r="A528" s="9"/>
      <c r="B528" s="10"/>
      <c r="C528" s="14"/>
      <c r="D528" s="15"/>
    </row>
    <row r="529" spans="1:4" s="16" customFormat="1">
      <c r="A529" s="9"/>
      <c r="B529" s="10"/>
      <c r="C529" s="14"/>
      <c r="D529" s="15"/>
    </row>
    <row r="530" spans="1:4" s="16" customFormat="1">
      <c r="A530" s="9"/>
      <c r="B530" s="10"/>
      <c r="C530" s="14"/>
      <c r="D530" s="15"/>
    </row>
    <row r="531" spans="1:4" s="16" customFormat="1">
      <c r="A531" s="9"/>
      <c r="B531" s="10"/>
      <c r="C531" s="14"/>
      <c r="D531" s="15"/>
    </row>
    <row r="532" spans="1:4" s="16" customFormat="1">
      <c r="A532" s="9"/>
      <c r="B532" s="10"/>
      <c r="C532" s="14"/>
      <c r="D532" s="15"/>
    </row>
    <row r="533" spans="1:4" s="16" customFormat="1">
      <c r="A533" s="9"/>
      <c r="B533" s="10"/>
      <c r="C533" s="14"/>
      <c r="D533" s="15"/>
    </row>
    <row r="534" spans="1:4" s="16" customFormat="1">
      <c r="A534" s="9"/>
      <c r="B534" s="10"/>
      <c r="C534" s="14"/>
      <c r="D534" s="15"/>
    </row>
    <row r="535" spans="1:4" s="16" customFormat="1">
      <c r="A535" s="9"/>
      <c r="B535" s="10"/>
      <c r="C535" s="14"/>
      <c r="D535" s="15"/>
    </row>
    <row r="536" spans="1:4" s="16" customFormat="1">
      <c r="A536" s="9"/>
      <c r="B536" s="10"/>
      <c r="C536" s="14"/>
      <c r="D536" s="15"/>
    </row>
    <row r="537" spans="1:4" s="16" customFormat="1">
      <c r="A537" s="9"/>
      <c r="B537" s="10"/>
      <c r="C537" s="14"/>
      <c r="D537" s="15"/>
    </row>
    <row r="538" spans="1:4" s="16" customFormat="1">
      <c r="A538" s="9"/>
      <c r="B538" s="10"/>
      <c r="C538" s="14"/>
      <c r="D538" s="15"/>
    </row>
    <row r="539" spans="1:4" s="16" customFormat="1">
      <c r="A539" s="9"/>
      <c r="B539" s="10"/>
      <c r="C539" s="14"/>
      <c r="D539" s="15"/>
    </row>
    <row r="540" spans="1:4" s="16" customFormat="1">
      <c r="A540" s="9"/>
      <c r="B540" s="10"/>
      <c r="C540" s="14"/>
      <c r="D540" s="15"/>
    </row>
    <row r="541" spans="1:4" s="16" customFormat="1">
      <c r="A541" s="9"/>
      <c r="B541" s="10"/>
      <c r="C541" s="14"/>
      <c r="D541" s="15"/>
    </row>
    <row r="542" spans="1:4" s="16" customFormat="1">
      <c r="A542" s="9"/>
      <c r="B542" s="10"/>
      <c r="C542" s="14"/>
      <c r="D542" s="15"/>
    </row>
    <row r="543" spans="1:4" s="16" customFormat="1">
      <c r="A543" s="9"/>
      <c r="B543" s="10"/>
      <c r="C543" s="14"/>
      <c r="D543" s="15"/>
    </row>
    <row r="544" spans="1:4" s="16" customFormat="1">
      <c r="A544" s="9"/>
      <c r="B544" s="10"/>
      <c r="C544" s="14"/>
      <c r="D544" s="15"/>
    </row>
    <row r="545" spans="1:4" s="16" customFormat="1">
      <c r="A545" s="9"/>
      <c r="B545" s="10"/>
      <c r="C545" s="14"/>
      <c r="D545" s="15"/>
    </row>
    <row r="546" spans="1:4" s="16" customFormat="1">
      <c r="A546" s="9"/>
      <c r="B546" s="10"/>
      <c r="C546" s="14"/>
      <c r="D546" s="15"/>
    </row>
    <row r="547" spans="1:4" s="16" customFormat="1">
      <c r="A547" s="9"/>
      <c r="B547" s="10"/>
      <c r="C547" s="14"/>
      <c r="D547" s="15"/>
    </row>
    <row r="548" spans="1:4" s="16" customFormat="1">
      <c r="A548" s="9"/>
      <c r="B548" s="10"/>
      <c r="C548" s="14"/>
      <c r="D548" s="15"/>
    </row>
    <row r="549" spans="1:4" s="16" customFormat="1">
      <c r="A549" s="9"/>
      <c r="B549" s="10"/>
      <c r="C549" s="14"/>
      <c r="D549" s="15"/>
    </row>
    <row r="550" spans="1:4" s="16" customFormat="1">
      <c r="A550" s="9"/>
      <c r="B550" s="10"/>
      <c r="C550" s="14"/>
      <c r="D550" s="15"/>
    </row>
    <row r="551" spans="1:4" s="16" customFormat="1">
      <c r="A551" s="9"/>
      <c r="B551" s="10"/>
      <c r="C551" s="14"/>
      <c r="D551" s="15"/>
    </row>
    <row r="552" spans="1:4" s="16" customFormat="1">
      <c r="A552" s="9"/>
      <c r="B552" s="10"/>
      <c r="C552" s="14"/>
      <c r="D552" s="15"/>
    </row>
    <row r="553" spans="1:4" s="16" customFormat="1">
      <c r="A553" s="9"/>
      <c r="B553" s="10"/>
      <c r="C553" s="14"/>
      <c r="D553" s="15"/>
    </row>
    <row r="554" spans="1:4" s="16" customFormat="1">
      <c r="A554" s="9"/>
      <c r="B554" s="10"/>
      <c r="C554" s="14"/>
      <c r="D554" s="15"/>
    </row>
    <row r="555" spans="1:4" s="16" customFormat="1">
      <c r="A555" s="9"/>
      <c r="B555" s="10"/>
      <c r="C555" s="14"/>
      <c r="D555" s="15"/>
    </row>
    <row r="556" spans="1:4" s="16" customFormat="1">
      <c r="A556" s="9"/>
      <c r="B556" s="10"/>
      <c r="C556" s="14"/>
      <c r="D556" s="15"/>
    </row>
    <row r="557" spans="1:4" s="16" customFormat="1">
      <c r="A557" s="9"/>
      <c r="B557" s="10"/>
      <c r="C557" s="14"/>
      <c r="D557" s="15"/>
    </row>
    <row r="558" spans="1:4" s="16" customFormat="1">
      <c r="A558" s="9"/>
      <c r="B558" s="10"/>
      <c r="C558" s="14"/>
      <c r="D558" s="15"/>
    </row>
    <row r="559" spans="1:4" s="16" customFormat="1">
      <c r="A559" s="9"/>
      <c r="B559" s="10"/>
      <c r="C559" s="14"/>
      <c r="D559" s="15"/>
    </row>
    <row r="560" spans="1:4" s="16" customFormat="1">
      <c r="A560" s="9"/>
      <c r="B560" s="10"/>
      <c r="C560" s="14"/>
      <c r="D560" s="15"/>
    </row>
    <row r="561" spans="1:4" s="16" customFormat="1">
      <c r="A561" s="9"/>
      <c r="B561" s="10"/>
      <c r="C561" s="14"/>
      <c r="D561" s="15"/>
    </row>
    <row r="562" spans="1:4" s="16" customFormat="1">
      <c r="A562" s="9"/>
      <c r="B562" s="10"/>
      <c r="C562" s="14"/>
      <c r="D562" s="15"/>
    </row>
    <row r="563" spans="1:4" s="16" customFormat="1">
      <c r="A563" s="9"/>
      <c r="B563" s="10"/>
      <c r="C563" s="14"/>
      <c r="D563" s="15"/>
    </row>
    <row r="564" spans="1:4" s="16" customFormat="1">
      <c r="A564" s="9"/>
      <c r="B564" s="10"/>
      <c r="C564" s="14"/>
      <c r="D564" s="15"/>
    </row>
    <row r="565" spans="1:4" s="16" customFormat="1">
      <c r="A565" s="9"/>
      <c r="B565" s="10"/>
      <c r="C565" s="14"/>
      <c r="D565" s="15"/>
    </row>
    <row r="566" spans="1:4" s="16" customFormat="1">
      <c r="A566" s="9"/>
      <c r="B566" s="10"/>
      <c r="C566" s="14"/>
      <c r="D566" s="15"/>
    </row>
    <row r="567" spans="1:4" s="16" customFormat="1">
      <c r="A567" s="9"/>
      <c r="B567" s="10"/>
      <c r="C567" s="14"/>
      <c r="D567" s="15"/>
    </row>
    <row r="568" spans="1:4" s="16" customFormat="1">
      <c r="A568" s="9"/>
      <c r="B568" s="10"/>
      <c r="C568" s="14"/>
      <c r="D568" s="15"/>
    </row>
    <row r="569" spans="1:4" s="16" customFormat="1">
      <c r="A569" s="9"/>
      <c r="B569" s="10"/>
      <c r="C569" s="14"/>
      <c r="D569" s="15"/>
    </row>
    <row r="570" spans="1:4" s="16" customFormat="1">
      <c r="A570" s="9"/>
      <c r="B570" s="10"/>
      <c r="C570" s="14"/>
      <c r="D570" s="15"/>
    </row>
    <row r="571" spans="1:4" s="16" customFormat="1">
      <c r="A571" s="9"/>
      <c r="B571" s="10"/>
      <c r="C571" s="14"/>
      <c r="D571" s="15"/>
    </row>
    <row r="572" spans="1:4" s="16" customFormat="1">
      <c r="A572" s="9"/>
      <c r="B572" s="10"/>
      <c r="C572" s="14"/>
      <c r="D572" s="15"/>
    </row>
    <row r="573" spans="1:4" s="16" customFormat="1">
      <c r="A573" s="9"/>
      <c r="B573" s="10"/>
      <c r="C573" s="14"/>
      <c r="D573" s="15"/>
    </row>
    <row r="574" spans="1:4" s="16" customFormat="1">
      <c r="A574" s="9"/>
      <c r="B574" s="10"/>
      <c r="C574" s="14"/>
      <c r="D574" s="15"/>
    </row>
    <row r="575" spans="1:4" s="16" customFormat="1">
      <c r="A575" s="9"/>
      <c r="B575" s="10"/>
      <c r="C575" s="14"/>
      <c r="D575" s="15"/>
    </row>
    <row r="576" spans="1:4" s="16" customFormat="1">
      <c r="A576" s="9"/>
      <c r="B576" s="10"/>
      <c r="C576" s="14"/>
      <c r="D576" s="15"/>
    </row>
    <row r="577" spans="1:4" s="16" customFormat="1">
      <c r="A577" s="9"/>
      <c r="B577" s="10"/>
      <c r="C577" s="14"/>
      <c r="D577" s="15"/>
    </row>
    <row r="578" spans="1:4" s="16" customFormat="1">
      <c r="A578" s="9"/>
      <c r="B578" s="10"/>
      <c r="C578" s="14"/>
      <c r="D578" s="15"/>
    </row>
    <row r="579" spans="1:4" s="16" customFormat="1">
      <c r="A579" s="9"/>
      <c r="B579" s="10"/>
      <c r="C579" s="14"/>
      <c r="D579" s="15"/>
    </row>
    <row r="580" spans="1:4" s="16" customFormat="1">
      <c r="A580" s="9"/>
      <c r="B580" s="10"/>
      <c r="C580" s="14"/>
      <c r="D580" s="15"/>
    </row>
    <row r="581" spans="1:4" s="16" customFormat="1">
      <c r="A581" s="9"/>
      <c r="B581" s="10"/>
      <c r="C581" s="14"/>
      <c r="D581" s="15"/>
    </row>
    <row r="582" spans="1:4" s="16" customFormat="1">
      <c r="A582" s="9"/>
      <c r="B582" s="10"/>
      <c r="C582" s="14"/>
      <c r="D582" s="15"/>
    </row>
    <row r="583" spans="1:4" s="16" customFormat="1">
      <c r="A583" s="9"/>
      <c r="B583" s="10"/>
      <c r="C583" s="14"/>
      <c r="D583" s="15"/>
    </row>
    <row r="584" spans="1:4" s="16" customFormat="1">
      <c r="A584" s="9"/>
      <c r="B584" s="10"/>
      <c r="C584" s="14"/>
      <c r="D584" s="15"/>
    </row>
    <row r="585" spans="1:4" s="16" customFormat="1">
      <c r="A585" s="9"/>
      <c r="B585" s="10"/>
      <c r="C585" s="14"/>
      <c r="D585" s="15"/>
    </row>
    <row r="586" spans="1:4" s="16" customFormat="1">
      <c r="A586" s="9"/>
      <c r="B586" s="10"/>
      <c r="C586" s="14"/>
      <c r="D586" s="15"/>
    </row>
    <row r="587" spans="1:4" s="16" customFormat="1">
      <c r="A587" s="9"/>
      <c r="B587" s="10"/>
      <c r="C587" s="14"/>
      <c r="D587" s="15"/>
    </row>
    <row r="588" spans="1:4" s="16" customFormat="1">
      <c r="A588" s="9"/>
      <c r="B588" s="10"/>
      <c r="C588" s="14"/>
      <c r="D588" s="15"/>
    </row>
    <row r="589" spans="1:4" s="16" customFormat="1">
      <c r="A589" s="9"/>
      <c r="B589" s="10"/>
      <c r="C589" s="14"/>
      <c r="D589" s="15"/>
    </row>
    <row r="590" spans="1:4" s="16" customFormat="1">
      <c r="A590" s="9"/>
      <c r="B590" s="10"/>
      <c r="C590" s="14"/>
      <c r="D590" s="15"/>
    </row>
    <row r="591" spans="1:4" s="16" customFormat="1">
      <c r="A591" s="9"/>
      <c r="B591" s="10"/>
      <c r="C591" s="14"/>
      <c r="D591" s="15"/>
    </row>
    <row r="592" spans="1:4" s="16" customFormat="1">
      <c r="A592" s="9"/>
      <c r="B592" s="10"/>
      <c r="C592" s="14"/>
      <c r="D592" s="15"/>
    </row>
    <row r="593" spans="1:4" s="16" customFormat="1">
      <c r="A593" s="9"/>
      <c r="B593" s="10"/>
      <c r="C593" s="14"/>
      <c r="D593" s="15"/>
    </row>
    <row r="594" spans="1:4" s="16" customFormat="1">
      <c r="A594" s="9"/>
      <c r="B594" s="10"/>
      <c r="C594" s="14"/>
      <c r="D594" s="15"/>
    </row>
    <row r="595" spans="1:4" s="16" customFormat="1">
      <c r="A595" s="9"/>
      <c r="B595" s="10"/>
      <c r="C595" s="14"/>
      <c r="D595" s="15"/>
    </row>
    <row r="596" spans="1:4" s="16" customFormat="1">
      <c r="A596" s="9"/>
      <c r="B596" s="10"/>
      <c r="C596" s="14"/>
      <c r="D596" s="15"/>
    </row>
    <row r="597" spans="1:4" s="16" customFormat="1">
      <c r="A597" s="9"/>
      <c r="B597" s="10"/>
      <c r="C597" s="14"/>
      <c r="D597" s="15"/>
    </row>
    <row r="598" spans="1:4" s="16" customFormat="1">
      <c r="A598" s="9"/>
      <c r="B598" s="10"/>
      <c r="C598" s="14"/>
      <c r="D598" s="15"/>
    </row>
    <row r="599" spans="1:4" s="16" customFormat="1">
      <c r="A599" s="9"/>
      <c r="B599" s="10"/>
      <c r="C599" s="14"/>
      <c r="D599" s="15"/>
    </row>
    <row r="600" spans="1:4" s="16" customFormat="1">
      <c r="A600" s="9"/>
      <c r="B600" s="10"/>
      <c r="C600" s="14"/>
      <c r="D600" s="15"/>
    </row>
    <row r="601" spans="1:4" s="16" customFormat="1">
      <c r="A601" s="9"/>
      <c r="B601" s="10"/>
      <c r="C601" s="14"/>
      <c r="D601" s="15"/>
    </row>
    <row r="602" spans="1:4" s="16" customFormat="1">
      <c r="A602" s="9"/>
      <c r="B602" s="10"/>
      <c r="C602" s="14"/>
      <c r="D602" s="15"/>
    </row>
    <row r="603" spans="1:4" s="16" customFormat="1">
      <c r="A603" s="9"/>
      <c r="B603" s="10"/>
      <c r="C603" s="14"/>
      <c r="D603" s="15"/>
    </row>
    <row r="604" spans="1:4" s="16" customFormat="1">
      <c r="A604" s="9"/>
      <c r="B604" s="10"/>
      <c r="C604" s="14"/>
      <c r="D604" s="15"/>
    </row>
    <row r="605" spans="1:4" s="16" customFormat="1">
      <c r="A605" s="9"/>
      <c r="B605" s="10"/>
      <c r="C605" s="14"/>
      <c r="D605" s="15"/>
    </row>
    <row r="606" spans="1:4" s="16" customFormat="1">
      <c r="A606" s="9"/>
      <c r="B606" s="10"/>
      <c r="C606" s="14"/>
      <c r="D606" s="15"/>
    </row>
    <row r="607" spans="1:4" s="16" customFormat="1">
      <c r="A607" s="9"/>
      <c r="B607" s="10"/>
      <c r="C607" s="14"/>
      <c r="D607" s="15"/>
    </row>
    <row r="608" spans="1:4" s="16" customFormat="1">
      <c r="A608" s="9"/>
      <c r="B608" s="10"/>
      <c r="C608" s="14"/>
      <c r="D608" s="15"/>
    </row>
    <row r="609" spans="1:4" s="16" customFormat="1">
      <c r="A609" s="9"/>
      <c r="B609" s="10"/>
      <c r="C609" s="14"/>
      <c r="D609" s="15"/>
    </row>
    <row r="610" spans="1:4" s="16" customFormat="1">
      <c r="A610" s="9"/>
      <c r="B610" s="10"/>
      <c r="C610" s="14"/>
      <c r="D610" s="15"/>
    </row>
    <row r="611" spans="1:4" s="16" customFormat="1">
      <c r="A611" s="9"/>
      <c r="B611" s="10"/>
      <c r="C611" s="14"/>
      <c r="D611" s="15"/>
    </row>
    <row r="612" spans="1:4" s="16" customFormat="1">
      <c r="A612" s="9"/>
      <c r="B612" s="10"/>
      <c r="C612" s="14"/>
      <c r="D612" s="15"/>
    </row>
    <row r="613" spans="1:4" s="16" customFormat="1">
      <c r="A613" s="9"/>
      <c r="B613" s="10"/>
      <c r="C613" s="14"/>
      <c r="D613" s="15"/>
    </row>
    <row r="614" spans="1:4" s="16" customFormat="1">
      <c r="A614" s="9"/>
      <c r="B614" s="10"/>
      <c r="C614" s="14"/>
      <c r="D614" s="15"/>
    </row>
    <row r="615" spans="1:4" s="16" customFormat="1">
      <c r="A615" s="9"/>
      <c r="B615" s="10"/>
      <c r="C615" s="14"/>
      <c r="D615" s="15"/>
    </row>
    <row r="616" spans="1:4" s="16" customFormat="1">
      <c r="A616" s="9"/>
      <c r="B616" s="10"/>
      <c r="C616" s="14"/>
      <c r="D616" s="15"/>
    </row>
    <row r="617" spans="1:4" s="16" customFormat="1">
      <c r="A617" s="9"/>
      <c r="B617" s="10"/>
      <c r="C617" s="14"/>
      <c r="D617" s="15"/>
    </row>
    <row r="618" spans="1:4" s="16" customFormat="1">
      <c r="A618" s="9"/>
      <c r="B618" s="10"/>
      <c r="C618" s="14"/>
      <c r="D618" s="15"/>
    </row>
    <row r="619" spans="1:4" s="16" customFormat="1">
      <c r="A619" s="9"/>
      <c r="B619" s="10"/>
      <c r="C619" s="14"/>
      <c r="D619" s="15"/>
    </row>
    <row r="620" spans="1:4" s="16" customFormat="1">
      <c r="A620" s="9"/>
      <c r="B620" s="10"/>
      <c r="C620" s="14"/>
      <c r="D620" s="15"/>
    </row>
    <row r="621" spans="1:4" s="16" customFormat="1">
      <c r="A621" s="9"/>
      <c r="B621" s="10"/>
      <c r="C621" s="14"/>
      <c r="D621" s="15"/>
    </row>
    <row r="622" spans="1:4" s="16" customFormat="1">
      <c r="A622" s="9"/>
      <c r="B622" s="10"/>
      <c r="C622" s="14"/>
      <c r="D622" s="15"/>
    </row>
    <row r="623" spans="1:4" s="16" customFormat="1">
      <c r="A623" s="9"/>
      <c r="B623" s="10"/>
      <c r="C623" s="14"/>
      <c r="D623" s="15"/>
    </row>
    <row r="624" spans="1:4" s="16" customFormat="1">
      <c r="A624" s="9"/>
      <c r="B624" s="10"/>
      <c r="C624" s="14"/>
      <c r="D624" s="15"/>
    </row>
    <row r="625" spans="1:4" s="16" customFormat="1">
      <c r="A625" s="9"/>
      <c r="B625" s="10"/>
      <c r="C625" s="14"/>
      <c r="D625" s="15"/>
    </row>
    <row r="626" spans="1:4" s="16" customFormat="1">
      <c r="A626" s="9"/>
      <c r="B626" s="10"/>
      <c r="C626" s="14"/>
      <c r="D626" s="15"/>
    </row>
    <row r="627" spans="1:4" s="16" customFormat="1">
      <c r="A627" s="9"/>
      <c r="B627" s="10"/>
      <c r="C627" s="14"/>
      <c r="D627" s="15"/>
    </row>
    <row r="628" spans="1:4" s="16" customFormat="1">
      <c r="A628" s="9"/>
      <c r="B628" s="10"/>
      <c r="C628" s="14"/>
      <c r="D628" s="15"/>
    </row>
    <row r="629" spans="1:4" s="16" customFormat="1">
      <c r="A629" s="9"/>
      <c r="B629" s="10"/>
      <c r="C629" s="14"/>
      <c r="D629" s="15"/>
    </row>
    <row r="630" spans="1:4" s="16" customFormat="1">
      <c r="A630" s="9"/>
      <c r="B630" s="10"/>
      <c r="C630" s="14"/>
      <c r="D630" s="15"/>
    </row>
    <row r="631" spans="1:4" s="16" customFormat="1">
      <c r="A631" s="9"/>
      <c r="B631" s="10"/>
      <c r="C631" s="14"/>
      <c r="D631" s="15"/>
    </row>
    <row r="632" spans="1:4" s="16" customFormat="1">
      <c r="A632" s="9"/>
      <c r="B632" s="10"/>
      <c r="C632" s="14"/>
      <c r="D632" s="15"/>
    </row>
    <row r="633" spans="1:4" s="16" customFormat="1">
      <c r="A633" s="9"/>
      <c r="B633" s="10"/>
      <c r="C633" s="14"/>
      <c r="D633" s="15"/>
    </row>
    <row r="634" spans="1:4" s="16" customFormat="1">
      <c r="A634" s="9"/>
      <c r="B634" s="10"/>
      <c r="C634" s="14"/>
      <c r="D634" s="15"/>
    </row>
    <row r="635" spans="1:4" s="16" customFormat="1">
      <c r="A635" s="9"/>
      <c r="B635" s="10"/>
      <c r="C635" s="14"/>
      <c r="D635" s="15"/>
    </row>
    <row r="636" spans="1:4" s="16" customFormat="1">
      <c r="A636" s="9"/>
      <c r="B636" s="10"/>
      <c r="C636" s="14"/>
      <c r="D636" s="15"/>
    </row>
    <row r="637" spans="1:4" s="16" customFormat="1">
      <c r="A637" s="9"/>
      <c r="B637" s="10"/>
      <c r="C637" s="14"/>
      <c r="D637" s="15"/>
    </row>
    <row r="638" spans="1:4" s="16" customFormat="1">
      <c r="A638" s="9"/>
      <c r="B638" s="10"/>
      <c r="C638" s="14"/>
      <c r="D638" s="15"/>
    </row>
    <row r="639" spans="1:4" s="16" customFormat="1">
      <c r="A639" s="9"/>
      <c r="B639" s="10"/>
      <c r="C639" s="14"/>
      <c r="D639" s="15"/>
    </row>
    <row r="640" spans="1:4" s="16" customFormat="1">
      <c r="A640" s="9"/>
      <c r="B640" s="10"/>
      <c r="C640" s="14"/>
      <c r="D640" s="15"/>
    </row>
    <row r="641" spans="1:4" s="16" customFormat="1">
      <c r="A641" s="9"/>
      <c r="B641" s="10"/>
      <c r="C641" s="14"/>
      <c r="D641" s="15"/>
    </row>
    <row r="642" spans="1:4" s="16" customFormat="1">
      <c r="A642" s="9"/>
      <c r="B642" s="10"/>
      <c r="C642" s="14"/>
      <c r="D642" s="15"/>
    </row>
    <row r="643" spans="1:4" s="16" customFormat="1">
      <c r="A643" s="9"/>
      <c r="B643" s="10"/>
      <c r="C643" s="14"/>
      <c r="D643" s="15"/>
    </row>
    <row r="644" spans="1:4" s="16" customFormat="1">
      <c r="A644" s="9"/>
      <c r="B644" s="10"/>
      <c r="C644" s="14"/>
      <c r="D644" s="15"/>
    </row>
    <row r="645" spans="1:4" s="16" customFormat="1">
      <c r="A645" s="9"/>
      <c r="B645" s="10"/>
      <c r="C645" s="14"/>
      <c r="D645" s="15"/>
    </row>
    <row r="646" spans="1:4" s="16" customFormat="1">
      <c r="A646" s="9"/>
      <c r="B646" s="10"/>
      <c r="C646" s="14"/>
      <c r="D646" s="15"/>
    </row>
    <row r="647" spans="1:4" s="16" customFormat="1">
      <c r="A647" s="9"/>
      <c r="B647" s="10"/>
      <c r="C647" s="14"/>
      <c r="D647" s="15"/>
    </row>
    <row r="648" spans="1:4" s="16" customFormat="1">
      <c r="A648" s="9"/>
      <c r="B648" s="10"/>
      <c r="C648" s="14"/>
      <c r="D648" s="15"/>
    </row>
    <row r="649" spans="1:4" s="16" customFormat="1">
      <c r="A649" s="9"/>
      <c r="B649" s="10"/>
      <c r="C649" s="14"/>
      <c r="D649" s="15"/>
    </row>
    <row r="650" spans="1:4" s="16" customFormat="1">
      <c r="A650" s="9"/>
      <c r="B650" s="10"/>
      <c r="C650" s="14"/>
      <c r="D650" s="15"/>
    </row>
    <row r="651" spans="1:4" s="16" customFormat="1">
      <c r="A651" s="9"/>
      <c r="B651" s="10"/>
      <c r="C651" s="14"/>
      <c r="D651" s="15"/>
    </row>
    <row r="652" spans="1:4" s="16" customFormat="1">
      <c r="A652" s="9"/>
      <c r="B652" s="10"/>
      <c r="C652" s="14"/>
      <c r="D652" s="15"/>
    </row>
    <row r="653" spans="1:4" s="16" customFormat="1">
      <c r="A653" s="9"/>
      <c r="B653" s="10"/>
      <c r="C653" s="14"/>
      <c r="D653" s="15"/>
    </row>
    <row r="654" spans="1:4" s="16" customFormat="1">
      <c r="A654" s="9"/>
      <c r="B654" s="10"/>
      <c r="C654" s="14"/>
      <c r="D654" s="15"/>
    </row>
    <row r="655" spans="1:4" s="16" customFormat="1">
      <c r="A655" s="9"/>
      <c r="B655" s="10"/>
      <c r="C655" s="14"/>
      <c r="D655" s="15"/>
    </row>
  </sheetData>
  <protectedRanges>
    <protectedRange sqref="E3:F14 E84:F89 E115:F118 E140:F140 E15:F15 E91:F97 E99:F103 E106:F109 E129:F138 E142:F147 E17:F82" name="Range1_3"/>
    <protectedRange sqref="E16:F16" name="Range1_7_1"/>
    <protectedRange sqref="E120:F122 E125:F126" name="Range1"/>
  </protectedRanges>
  <mergeCells count="1">
    <mergeCell ref="A1:F1"/>
  </mergeCells>
  <pageMargins left="0.9055118110236221" right="0.31496062992125984" top="0.51041666666666663" bottom="0.35433070866141736" header="0.31496062992125984" footer="0.31496062992125984"/>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8"/>
  <sheetViews>
    <sheetView workbookViewId="0">
      <selection activeCell="L353" sqref="L353"/>
    </sheetView>
  </sheetViews>
  <sheetFormatPr defaultRowHeight="12.75"/>
  <cols>
    <col min="1" max="1" width="4.42578125" style="184" customWidth="1"/>
    <col min="2" max="2" width="9.7109375" style="184" customWidth="1"/>
    <col min="3" max="3" width="5.140625" style="184" customWidth="1"/>
    <col min="4" max="4" width="15.5703125" style="184" customWidth="1"/>
    <col min="5" max="5" width="10.85546875" style="195" customWidth="1"/>
    <col min="6" max="6" width="9.42578125" style="195" customWidth="1"/>
    <col min="7" max="7" width="8.5703125" style="196" customWidth="1"/>
    <col min="8" max="8" width="9.5703125" style="184" customWidth="1"/>
    <col min="9" max="9" width="13.28515625" style="196" customWidth="1"/>
    <col min="10" max="16384" width="9.140625" style="184"/>
  </cols>
  <sheetData>
    <row r="1" spans="1:20">
      <c r="E1" s="184"/>
      <c r="F1" s="184"/>
      <c r="G1" s="184"/>
      <c r="I1" s="184"/>
    </row>
    <row r="2" spans="1:20" ht="22.5">
      <c r="A2" s="185" t="s">
        <v>189</v>
      </c>
      <c r="B2" s="543" t="s">
        <v>190</v>
      </c>
      <c r="C2" s="544"/>
      <c r="D2" s="544"/>
      <c r="E2" s="545"/>
      <c r="F2" s="185" t="s">
        <v>191</v>
      </c>
      <c r="G2" s="185" t="s">
        <v>192</v>
      </c>
      <c r="H2" s="185" t="s">
        <v>193</v>
      </c>
      <c r="I2" s="185" t="s">
        <v>194</v>
      </c>
    </row>
    <row r="3" spans="1:20">
      <c r="A3" s="186"/>
      <c r="B3" s="187"/>
      <c r="C3" s="187"/>
      <c r="D3" s="187"/>
      <c r="E3" s="187"/>
      <c r="F3" s="186"/>
      <c r="G3" s="186"/>
      <c r="H3" s="186"/>
      <c r="I3" s="186"/>
    </row>
    <row r="4" spans="1:20" ht="15" customHeight="1">
      <c r="A4" s="188"/>
      <c r="B4" s="431"/>
      <c r="C4" s="431"/>
      <c r="D4" s="431"/>
      <c r="E4" s="431"/>
      <c r="F4" s="431"/>
      <c r="G4" s="431"/>
      <c r="H4" s="431"/>
      <c r="I4" s="431"/>
    </row>
    <row r="5" spans="1:20" ht="19.5" customHeight="1">
      <c r="A5" s="548" t="s">
        <v>195</v>
      </c>
      <c r="B5" s="548"/>
      <c r="C5" s="548"/>
      <c r="D5" s="548"/>
      <c r="E5" s="548"/>
      <c r="F5" s="548"/>
      <c r="G5" s="548"/>
      <c r="H5" s="548"/>
      <c r="I5" s="548"/>
    </row>
    <row r="6" spans="1:20" ht="12.75" customHeight="1">
      <c r="A6" s="204"/>
      <c r="B6" s="204"/>
      <c r="C6" s="204"/>
      <c r="D6" s="204"/>
      <c r="E6" s="204"/>
      <c r="F6" s="204"/>
      <c r="G6" s="204"/>
      <c r="H6" s="204"/>
      <c r="I6" s="204"/>
    </row>
    <row r="7" spans="1:20">
      <c r="E7" s="184"/>
      <c r="F7" s="189"/>
      <c r="G7" s="184"/>
      <c r="I7" s="184"/>
      <c r="T7" s="189"/>
    </row>
    <row r="8" spans="1:20" ht="15">
      <c r="A8" s="190" t="s">
        <v>17</v>
      </c>
      <c r="B8" s="191" t="s">
        <v>207</v>
      </c>
      <c r="C8" s="191"/>
      <c r="D8" s="191"/>
      <c r="E8" s="192"/>
      <c r="F8" s="192"/>
      <c r="G8" s="193"/>
      <c r="H8" s="193"/>
      <c r="I8" s="353"/>
      <c r="T8" s="189"/>
    </row>
    <row r="9" spans="1:20" ht="12.75" customHeight="1">
      <c r="A9" s="207"/>
      <c r="B9" s="208"/>
      <c r="C9" s="209"/>
      <c r="D9" s="209"/>
      <c r="E9" s="207"/>
      <c r="F9" s="207"/>
      <c r="G9" s="210"/>
      <c r="H9" s="210"/>
      <c r="I9" s="197"/>
      <c r="T9" s="189"/>
    </row>
    <row r="10" spans="1:20" ht="12.75" customHeight="1">
      <c r="A10" s="204"/>
      <c r="B10" s="204"/>
      <c r="C10" s="204"/>
      <c r="D10" s="204"/>
      <c r="E10" s="204"/>
      <c r="F10" s="204"/>
      <c r="G10" s="204"/>
      <c r="H10" s="204"/>
      <c r="I10" s="204"/>
      <c r="T10" s="189"/>
    </row>
    <row r="11" spans="1:20" ht="82.5" customHeight="1">
      <c r="A11" s="194">
        <f>1+MAX(A$7:A10)</f>
        <v>1</v>
      </c>
      <c r="B11" s="538" t="s">
        <v>501</v>
      </c>
      <c r="C11" s="536"/>
      <c r="D11" s="536"/>
      <c r="E11" s="536"/>
      <c r="F11" s="428"/>
      <c r="G11" s="432"/>
      <c r="I11" s="184"/>
      <c r="T11" s="189"/>
    </row>
    <row r="12" spans="1:20" ht="68.25" customHeight="1">
      <c r="A12" s="194"/>
      <c r="B12" s="538" t="s">
        <v>837</v>
      </c>
      <c r="C12" s="536"/>
      <c r="D12" s="536"/>
      <c r="E12" s="536"/>
      <c r="F12" s="428"/>
      <c r="G12" s="432"/>
      <c r="I12" s="184"/>
      <c r="T12" s="189"/>
    </row>
    <row r="13" spans="1:20" ht="12.75" customHeight="1">
      <c r="B13" s="432" t="s">
        <v>209</v>
      </c>
      <c r="C13" s="432"/>
      <c r="E13" s="184"/>
      <c r="F13" s="433"/>
      <c r="G13" s="433"/>
      <c r="H13" s="434"/>
      <c r="I13" s="432"/>
      <c r="T13" s="189"/>
    </row>
    <row r="14" spans="1:20" ht="12.75" customHeight="1">
      <c r="B14" s="254" t="s">
        <v>502</v>
      </c>
      <c r="E14" s="184"/>
      <c r="F14" s="433" t="s">
        <v>7</v>
      </c>
      <c r="G14" s="433">
        <v>2</v>
      </c>
      <c r="H14" s="434"/>
      <c r="I14" s="189">
        <f t="shared" ref="I14:I20" si="0">G14*H14</f>
        <v>0</v>
      </c>
      <c r="T14" s="189"/>
    </row>
    <row r="15" spans="1:20" ht="14.25">
      <c r="B15" s="537" t="s">
        <v>503</v>
      </c>
      <c r="C15" s="549"/>
      <c r="D15" s="549"/>
      <c r="E15" s="549"/>
      <c r="F15" s="433" t="s">
        <v>7</v>
      </c>
      <c r="G15" s="433">
        <v>1</v>
      </c>
      <c r="H15" s="434"/>
      <c r="I15" s="189">
        <f t="shared" si="0"/>
        <v>0</v>
      </c>
      <c r="T15" s="189"/>
    </row>
    <row r="16" spans="1:20" ht="14.25">
      <c r="B16" s="537" t="s">
        <v>504</v>
      </c>
      <c r="C16" s="550"/>
      <c r="D16" s="550"/>
      <c r="E16" s="550"/>
      <c r="F16" s="433" t="s">
        <v>7</v>
      </c>
      <c r="G16" s="433">
        <v>1</v>
      </c>
      <c r="H16" s="434"/>
      <c r="I16" s="189">
        <f t="shared" si="0"/>
        <v>0</v>
      </c>
      <c r="T16" s="189"/>
    </row>
    <row r="17" spans="1:20" ht="25.5" customHeight="1">
      <c r="B17" s="537" t="s">
        <v>505</v>
      </c>
      <c r="C17" s="535"/>
      <c r="D17" s="535"/>
      <c r="E17" s="535"/>
      <c r="F17" s="433" t="s">
        <v>7</v>
      </c>
      <c r="G17" s="433">
        <v>1</v>
      </c>
      <c r="H17" s="434"/>
      <c r="I17" s="189">
        <f t="shared" si="0"/>
        <v>0</v>
      </c>
      <c r="T17" s="189"/>
    </row>
    <row r="18" spans="1:20" ht="41.25" customHeight="1">
      <c r="B18" s="537" t="s">
        <v>506</v>
      </c>
      <c r="C18" s="535"/>
      <c r="D18" s="535"/>
      <c r="E18" s="535"/>
      <c r="F18" s="433" t="s">
        <v>7</v>
      </c>
      <c r="G18" s="433">
        <v>2</v>
      </c>
      <c r="H18" s="434"/>
      <c r="I18" s="189">
        <f t="shared" si="0"/>
        <v>0</v>
      </c>
      <c r="T18" s="189"/>
    </row>
    <row r="19" spans="1:20" ht="12.75" customHeight="1">
      <c r="B19" s="538" t="s">
        <v>507</v>
      </c>
      <c r="C19" s="523"/>
      <c r="D19" s="523"/>
      <c r="E19" s="523"/>
      <c r="F19" s="433" t="s">
        <v>7</v>
      </c>
      <c r="G19" s="433">
        <v>2</v>
      </c>
      <c r="H19" s="434"/>
      <c r="I19" s="189">
        <f t="shared" si="0"/>
        <v>0</v>
      </c>
      <c r="T19" s="189"/>
    </row>
    <row r="20" spans="1:20" ht="15" customHeight="1">
      <c r="B20" s="432" t="s">
        <v>508</v>
      </c>
      <c r="C20" s="432"/>
      <c r="E20" s="184"/>
      <c r="F20" s="433" t="s">
        <v>7</v>
      </c>
      <c r="G20" s="433">
        <v>1</v>
      </c>
      <c r="H20" s="434"/>
      <c r="I20" s="189">
        <f t="shared" si="0"/>
        <v>0</v>
      </c>
      <c r="T20" s="189"/>
    </row>
    <row r="21" spans="1:20" ht="12.75" customHeight="1">
      <c r="B21" s="432"/>
      <c r="C21" s="432"/>
      <c r="E21" s="184"/>
      <c r="F21" s="433"/>
      <c r="G21" s="432"/>
      <c r="I21" s="432"/>
      <c r="T21" s="189"/>
    </row>
    <row r="22" spans="1:20" ht="54.75" customHeight="1">
      <c r="A22" s="194">
        <f>1+MAX(A$7:A21)</f>
        <v>2</v>
      </c>
      <c r="B22" s="523" t="s">
        <v>509</v>
      </c>
      <c r="C22" s="523"/>
      <c r="D22" s="523"/>
      <c r="E22" s="523"/>
      <c r="G22" s="184"/>
      <c r="I22" s="184"/>
      <c r="T22" s="189"/>
    </row>
    <row r="23" spans="1:20">
      <c r="B23" s="432" t="s">
        <v>209</v>
      </c>
      <c r="C23" s="432"/>
      <c r="E23" s="184"/>
      <c r="F23" s="433"/>
      <c r="G23" s="433"/>
      <c r="H23" s="434"/>
      <c r="I23" s="432"/>
      <c r="T23" s="189"/>
    </row>
    <row r="24" spans="1:20">
      <c r="B24" s="432" t="s">
        <v>510</v>
      </c>
      <c r="C24" s="432"/>
      <c r="E24" s="184"/>
      <c r="F24" s="433" t="s">
        <v>7</v>
      </c>
      <c r="G24" s="433">
        <v>1</v>
      </c>
      <c r="H24" s="434"/>
      <c r="I24" s="189">
        <f>G24*H24</f>
        <v>0</v>
      </c>
      <c r="T24" s="189"/>
    </row>
    <row r="25" spans="1:20">
      <c r="B25" s="432" t="s">
        <v>511</v>
      </c>
      <c r="C25" s="432"/>
      <c r="E25" s="184"/>
      <c r="F25" s="433" t="s">
        <v>7</v>
      </c>
      <c r="G25" s="433">
        <v>2</v>
      </c>
      <c r="H25" s="434"/>
      <c r="I25" s="189">
        <f>G25*H25</f>
        <v>0</v>
      </c>
      <c r="T25" s="189"/>
    </row>
    <row r="26" spans="1:20">
      <c r="B26" s="432" t="s">
        <v>512</v>
      </c>
      <c r="C26" s="432"/>
      <c r="E26" s="184"/>
      <c r="F26" s="433" t="s">
        <v>7</v>
      </c>
      <c r="G26" s="433">
        <v>1</v>
      </c>
      <c r="H26" s="434"/>
      <c r="I26" s="189">
        <f>G26*H26</f>
        <v>0</v>
      </c>
      <c r="T26" s="189"/>
    </row>
    <row r="27" spans="1:20">
      <c r="B27" s="432"/>
      <c r="C27" s="432"/>
      <c r="E27" s="184"/>
      <c r="F27" s="433"/>
      <c r="G27" s="432"/>
      <c r="I27" s="184"/>
      <c r="T27" s="189"/>
    </row>
    <row r="28" spans="1:20" ht="42.75" customHeight="1">
      <c r="A28" s="194">
        <f>1+MAX(A$7:A27)</f>
        <v>3</v>
      </c>
      <c r="B28" s="523" t="s">
        <v>513</v>
      </c>
      <c r="C28" s="523"/>
      <c r="D28" s="523"/>
      <c r="E28" s="523"/>
      <c r="G28" s="184"/>
      <c r="I28" s="184"/>
      <c r="T28" s="189"/>
    </row>
    <row r="29" spans="1:20">
      <c r="B29" s="432" t="s">
        <v>209</v>
      </c>
      <c r="C29" s="432"/>
      <c r="E29" s="184"/>
      <c r="G29" s="184"/>
      <c r="I29" s="184"/>
      <c r="T29" s="189"/>
    </row>
    <row r="30" spans="1:20">
      <c r="B30" s="432" t="s">
        <v>514</v>
      </c>
      <c r="C30" s="432"/>
      <c r="E30" s="184"/>
      <c r="F30" s="433" t="s">
        <v>7</v>
      </c>
      <c r="G30" s="433">
        <v>1</v>
      </c>
      <c r="H30" s="434"/>
      <c r="I30" s="189">
        <f>G30*H30</f>
        <v>0</v>
      </c>
      <c r="T30" s="189"/>
    </row>
    <row r="31" spans="1:20">
      <c r="B31" s="432" t="s">
        <v>515</v>
      </c>
      <c r="C31" s="432"/>
      <c r="E31" s="184"/>
      <c r="F31" s="433" t="s">
        <v>7</v>
      </c>
      <c r="G31" s="433">
        <v>1</v>
      </c>
      <c r="H31" s="434"/>
      <c r="I31" s="189">
        <f>G31*H31</f>
        <v>0</v>
      </c>
      <c r="T31" s="189"/>
    </row>
    <row r="32" spans="1:20">
      <c r="B32" s="432" t="s">
        <v>516</v>
      </c>
      <c r="C32" s="432"/>
      <c r="E32" s="184"/>
      <c r="F32" s="433" t="s">
        <v>7</v>
      </c>
      <c r="G32" s="433">
        <v>1</v>
      </c>
      <c r="H32" s="434"/>
      <c r="I32" s="189">
        <f>G32*H32</f>
        <v>0</v>
      </c>
      <c r="T32" s="189"/>
    </row>
    <row r="33" spans="1:20">
      <c r="B33" s="432"/>
      <c r="C33" s="432"/>
      <c r="E33" s="184"/>
      <c r="F33" s="433"/>
      <c r="G33" s="432"/>
      <c r="I33" s="184"/>
      <c r="T33" s="189"/>
    </row>
    <row r="34" spans="1:20" ht="41.25" customHeight="1">
      <c r="A34" s="194">
        <f>1+MAX(A$7:A33)</f>
        <v>4</v>
      </c>
      <c r="B34" s="523" t="s">
        <v>517</v>
      </c>
      <c r="C34" s="523"/>
      <c r="D34" s="523"/>
      <c r="E34" s="523"/>
      <c r="F34" s="184"/>
      <c r="G34" s="184"/>
      <c r="H34" s="432"/>
      <c r="I34" s="432"/>
      <c r="T34" s="189"/>
    </row>
    <row r="35" spans="1:20">
      <c r="B35" s="432" t="s">
        <v>209</v>
      </c>
      <c r="C35" s="432"/>
      <c r="D35" s="432"/>
      <c r="E35" s="437"/>
      <c r="F35" s="184"/>
      <c r="G35" s="184"/>
      <c r="I35" s="184"/>
      <c r="T35" s="189"/>
    </row>
    <row r="36" spans="1:20">
      <c r="B36" s="432" t="s">
        <v>518</v>
      </c>
      <c r="C36" s="432"/>
      <c r="D36" s="432"/>
      <c r="E36" s="437"/>
      <c r="F36" s="433" t="s">
        <v>7</v>
      </c>
      <c r="G36" s="433">
        <v>1</v>
      </c>
      <c r="H36" s="434"/>
      <c r="I36" s="189">
        <f>G36*H36</f>
        <v>0</v>
      </c>
      <c r="T36" s="189"/>
    </row>
    <row r="37" spans="1:20">
      <c r="B37" s="432" t="s">
        <v>519</v>
      </c>
      <c r="C37" s="432"/>
      <c r="D37" s="432"/>
      <c r="E37" s="437"/>
      <c r="F37" s="433" t="s">
        <v>0</v>
      </c>
      <c r="G37" s="433">
        <v>8</v>
      </c>
      <c r="H37" s="434"/>
      <c r="I37" s="189">
        <f>G37*H37</f>
        <v>0</v>
      </c>
      <c r="T37" s="189"/>
    </row>
    <row r="38" spans="1:20">
      <c r="B38" s="432" t="s">
        <v>520</v>
      </c>
      <c r="C38" s="432"/>
      <c r="D38" s="432"/>
      <c r="E38" s="437"/>
      <c r="F38" s="189" t="s">
        <v>39</v>
      </c>
      <c r="G38" s="433">
        <v>5</v>
      </c>
      <c r="H38" s="434"/>
      <c r="I38" s="189">
        <f>G38*H38</f>
        <v>0</v>
      </c>
      <c r="T38" s="189"/>
    </row>
    <row r="39" spans="1:20">
      <c r="B39" s="432" t="s">
        <v>521</v>
      </c>
      <c r="C39" s="432"/>
      <c r="D39" s="432"/>
      <c r="E39" s="437"/>
      <c r="F39" s="433" t="s">
        <v>7</v>
      </c>
      <c r="G39" s="433">
        <v>3</v>
      </c>
      <c r="H39" s="434"/>
      <c r="I39" s="189">
        <f>G39*H39</f>
        <v>0</v>
      </c>
      <c r="T39" s="189"/>
    </row>
    <row r="40" spans="1:20">
      <c r="B40" s="432" t="s">
        <v>522</v>
      </c>
      <c r="C40" s="432"/>
      <c r="D40" s="432"/>
      <c r="E40" s="437"/>
      <c r="F40" s="433" t="s">
        <v>7</v>
      </c>
      <c r="G40" s="433">
        <v>1</v>
      </c>
      <c r="H40" s="434"/>
      <c r="I40" s="189">
        <f>G40*H40</f>
        <v>0</v>
      </c>
      <c r="T40" s="189"/>
    </row>
    <row r="41" spans="1:20">
      <c r="B41" s="432"/>
      <c r="C41" s="432"/>
      <c r="D41" s="432"/>
      <c r="E41" s="437"/>
      <c r="F41" s="433"/>
      <c r="G41" s="433"/>
      <c r="I41" s="189"/>
      <c r="T41" s="189"/>
    </row>
    <row r="42" spans="1:20" ht="39.75" customHeight="1">
      <c r="A42" s="194">
        <f>1+MAX(A$7:A41)</f>
        <v>5</v>
      </c>
      <c r="B42" s="523" t="s">
        <v>523</v>
      </c>
      <c r="C42" s="523"/>
      <c r="D42" s="523"/>
      <c r="E42" s="523"/>
      <c r="G42" s="184"/>
      <c r="I42" s="184"/>
      <c r="T42" s="189"/>
    </row>
    <row r="43" spans="1:20">
      <c r="B43" s="195" t="s">
        <v>209</v>
      </c>
      <c r="C43" s="195"/>
      <c r="D43" s="195"/>
      <c r="F43" s="433"/>
      <c r="G43" s="433"/>
      <c r="H43" s="434"/>
      <c r="I43" s="432"/>
      <c r="T43" s="189"/>
    </row>
    <row r="44" spans="1:20">
      <c r="B44" s="195" t="s">
        <v>524</v>
      </c>
      <c r="C44" s="195"/>
      <c r="D44" s="195"/>
      <c r="F44" s="438" t="s">
        <v>7</v>
      </c>
      <c r="G44" s="438">
        <v>1</v>
      </c>
      <c r="H44" s="439"/>
      <c r="I44" s="189">
        <f>G44*H44</f>
        <v>0</v>
      </c>
      <c r="T44" s="189"/>
    </row>
    <row r="45" spans="1:20">
      <c r="B45" s="195" t="s">
        <v>525</v>
      </c>
      <c r="C45" s="195"/>
      <c r="D45" s="195"/>
      <c r="F45" s="438" t="s">
        <v>7</v>
      </c>
      <c r="G45" s="438">
        <v>1</v>
      </c>
      <c r="H45" s="439"/>
      <c r="I45" s="189">
        <f>G45*H45</f>
        <v>0</v>
      </c>
      <c r="T45" s="189"/>
    </row>
    <row r="46" spans="1:20" ht="12.75" customHeight="1">
      <c r="B46" s="195" t="s">
        <v>526</v>
      </c>
      <c r="C46" s="195"/>
      <c r="D46" s="195"/>
      <c r="F46" s="438" t="s">
        <v>0</v>
      </c>
      <c r="G46" s="438">
        <v>25</v>
      </c>
      <c r="H46" s="439"/>
      <c r="I46" s="189">
        <f>G46*H46</f>
        <v>0</v>
      </c>
      <c r="T46" s="189"/>
    </row>
    <row r="47" spans="1:20">
      <c r="B47" s="195" t="s">
        <v>527</v>
      </c>
      <c r="C47" s="195"/>
      <c r="D47" s="195"/>
      <c r="F47" s="438" t="s">
        <v>7</v>
      </c>
      <c r="G47" s="438">
        <v>1</v>
      </c>
      <c r="H47" s="439"/>
      <c r="I47" s="189">
        <f>G47*H47</f>
        <v>0</v>
      </c>
      <c r="T47" s="189"/>
    </row>
    <row r="48" spans="1:20">
      <c r="B48" s="432"/>
      <c r="C48" s="432"/>
      <c r="D48" s="432"/>
      <c r="E48" s="437"/>
      <c r="F48" s="438"/>
      <c r="G48" s="438"/>
      <c r="H48" s="439"/>
      <c r="I48" s="438"/>
      <c r="T48" s="189"/>
    </row>
    <row r="49" spans="1:20">
      <c r="A49" s="440">
        <f>1+MAX(A$7:A48)</f>
        <v>6</v>
      </c>
      <c r="B49" s="434" t="s">
        <v>528</v>
      </c>
      <c r="C49" s="434"/>
      <c r="D49" s="434"/>
      <c r="E49" s="434"/>
      <c r="F49" s="439"/>
      <c r="G49" s="439"/>
      <c r="H49" s="439"/>
      <c r="I49" s="439"/>
      <c r="T49" s="189"/>
    </row>
    <row r="50" spans="1:20">
      <c r="A50" s="434"/>
      <c r="B50" s="434" t="s">
        <v>529</v>
      </c>
      <c r="C50" s="434"/>
      <c r="D50" s="434"/>
      <c r="E50" s="434"/>
      <c r="F50" s="439"/>
      <c r="G50" s="439"/>
      <c r="H50" s="439"/>
      <c r="I50" s="439"/>
      <c r="T50" s="189"/>
    </row>
    <row r="51" spans="1:20">
      <c r="A51" s="434"/>
      <c r="B51" s="434" t="s">
        <v>530</v>
      </c>
      <c r="C51" s="434"/>
      <c r="D51" s="434"/>
      <c r="E51" s="434"/>
      <c r="F51" s="439"/>
      <c r="G51" s="439"/>
      <c r="H51" s="439"/>
      <c r="I51" s="439"/>
      <c r="T51" s="189"/>
    </row>
    <row r="52" spans="1:20">
      <c r="A52" s="434"/>
      <c r="B52" s="434" t="s">
        <v>531</v>
      </c>
      <c r="C52" s="434"/>
      <c r="D52" s="434"/>
      <c r="E52" s="437"/>
      <c r="F52" s="439" t="s">
        <v>7</v>
      </c>
      <c r="G52" s="439">
        <v>1</v>
      </c>
      <c r="H52" s="439"/>
      <c r="I52" s="189">
        <f t="shared" ref="I52:I62" si="1">G52*H52</f>
        <v>0</v>
      </c>
      <c r="T52" s="189"/>
    </row>
    <row r="53" spans="1:20">
      <c r="A53" s="434"/>
      <c r="B53" s="434" t="s">
        <v>532</v>
      </c>
      <c r="C53" s="434"/>
      <c r="D53" s="434"/>
      <c r="E53" s="437"/>
      <c r="F53" s="439" t="s">
        <v>7</v>
      </c>
      <c r="G53" s="439">
        <v>2</v>
      </c>
      <c r="H53" s="439"/>
      <c r="I53" s="189">
        <f t="shared" si="1"/>
        <v>0</v>
      </c>
      <c r="T53" s="189"/>
    </row>
    <row r="54" spans="1:20">
      <c r="A54" s="434"/>
      <c r="B54" s="434" t="s">
        <v>533</v>
      </c>
      <c r="C54" s="434"/>
      <c r="D54" s="434"/>
      <c r="E54" s="437"/>
      <c r="F54" s="439" t="s">
        <v>7</v>
      </c>
      <c r="G54" s="439">
        <v>2</v>
      </c>
      <c r="H54" s="439"/>
      <c r="I54" s="189">
        <f t="shared" si="1"/>
        <v>0</v>
      </c>
      <c r="T54" s="189"/>
    </row>
    <row r="55" spans="1:20">
      <c r="A55" s="434"/>
      <c r="B55" s="434" t="s">
        <v>534</v>
      </c>
      <c r="C55" s="434"/>
      <c r="D55" s="434"/>
      <c r="E55" s="437"/>
      <c r="F55" s="439" t="s">
        <v>7</v>
      </c>
      <c r="G55" s="439">
        <v>4</v>
      </c>
      <c r="H55" s="439"/>
      <c r="I55" s="189">
        <f t="shared" si="1"/>
        <v>0</v>
      </c>
      <c r="T55" s="189"/>
    </row>
    <row r="56" spans="1:20">
      <c r="A56" s="434"/>
      <c r="B56" s="434" t="s">
        <v>535</v>
      </c>
      <c r="C56" s="434"/>
      <c r="D56" s="434"/>
      <c r="E56" s="437"/>
      <c r="F56" s="439" t="s">
        <v>7</v>
      </c>
      <c r="G56" s="439">
        <v>1</v>
      </c>
      <c r="H56" s="439"/>
      <c r="I56" s="189">
        <f t="shared" si="1"/>
        <v>0</v>
      </c>
      <c r="T56" s="189"/>
    </row>
    <row r="57" spans="1:20">
      <c r="A57" s="434"/>
      <c r="B57" s="434" t="s">
        <v>536</v>
      </c>
      <c r="C57" s="434"/>
      <c r="D57" s="434"/>
      <c r="E57" s="441"/>
      <c r="F57" s="439" t="s">
        <v>7</v>
      </c>
      <c r="G57" s="439">
        <v>6</v>
      </c>
      <c r="H57" s="439"/>
      <c r="I57" s="189">
        <f t="shared" si="1"/>
        <v>0</v>
      </c>
      <c r="T57" s="189"/>
    </row>
    <row r="58" spans="1:20">
      <c r="A58" s="434"/>
      <c r="B58" s="434" t="s">
        <v>537</v>
      </c>
      <c r="C58" s="434"/>
      <c r="D58" s="434"/>
      <c r="E58" s="441"/>
      <c r="F58" s="439" t="s">
        <v>7</v>
      </c>
      <c r="G58" s="439">
        <v>1</v>
      </c>
      <c r="H58" s="439"/>
      <c r="I58" s="189">
        <f t="shared" si="1"/>
        <v>0</v>
      </c>
      <c r="T58" s="189"/>
    </row>
    <row r="59" spans="1:20">
      <c r="A59" s="434"/>
      <c r="B59" s="434" t="s">
        <v>538</v>
      </c>
      <c r="C59" s="434"/>
      <c r="D59" s="434"/>
      <c r="E59" s="441"/>
      <c r="F59" s="439" t="s">
        <v>7</v>
      </c>
      <c r="G59" s="439">
        <v>1</v>
      </c>
      <c r="H59" s="439"/>
      <c r="I59" s="189">
        <f t="shared" si="1"/>
        <v>0</v>
      </c>
      <c r="T59" s="189"/>
    </row>
    <row r="60" spans="1:20">
      <c r="A60" s="434"/>
      <c r="B60" s="434" t="s">
        <v>539</v>
      </c>
      <c r="C60" s="434"/>
      <c r="D60" s="434"/>
      <c r="E60" s="441"/>
      <c r="F60" s="439" t="s">
        <v>7</v>
      </c>
      <c r="G60" s="439">
        <v>1</v>
      </c>
      <c r="H60" s="439"/>
      <c r="I60" s="189">
        <f t="shared" si="1"/>
        <v>0</v>
      </c>
      <c r="T60" s="189"/>
    </row>
    <row r="61" spans="1:20">
      <c r="A61" s="434"/>
      <c r="B61" s="434" t="s">
        <v>540</v>
      </c>
      <c r="C61" s="434"/>
      <c r="D61" s="434"/>
      <c r="E61" s="441"/>
      <c r="F61" s="439" t="s">
        <v>7</v>
      </c>
      <c r="G61" s="439">
        <v>1</v>
      </c>
      <c r="H61" s="439"/>
      <c r="I61" s="189">
        <f t="shared" si="1"/>
        <v>0</v>
      </c>
      <c r="T61" s="189"/>
    </row>
    <row r="62" spans="1:20">
      <c r="A62" s="434"/>
      <c r="B62" s="434" t="s">
        <v>541</v>
      </c>
      <c r="C62" s="434"/>
      <c r="D62" s="434"/>
      <c r="E62" s="437"/>
      <c r="F62" s="439" t="s">
        <v>7</v>
      </c>
      <c r="G62" s="439">
        <v>1</v>
      </c>
      <c r="H62" s="439"/>
      <c r="I62" s="189">
        <f t="shared" si="1"/>
        <v>0</v>
      </c>
      <c r="T62" s="189"/>
    </row>
    <row r="63" spans="1:20">
      <c r="B63" s="432"/>
      <c r="C63" s="432"/>
      <c r="D63" s="432"/>
      <c r="E63" s="184"/>
      <c r="F63" s="189"/>
      <c r="G63" s="184"/>
      <c r="H63" s="432"/>
      <c r="I63" s="432"/>
      <c r="T63" s="189"/>
    </row>
    <row r="64" spans="1:20">
      <c r="A64" s="194">
        <f>1+MAX(A$7:A59)</f>
        <v>7</v>
      </c>
      <c r="B64" s="434" t="s">
        <v>542</v>
      </c>
      <c r="C64" s="434"/>
      <c r="D64" s="434"/>
      <c r="E64" s="434"/>
      <c r="F64" s="355"/>
      <c r="G64" s="434"/>
      <c r="H64" s="434"/>
      <c r="I64" s="434"/>
      <c r="T64" s="189"/>
    </row>
    <row r="65" spans="1:20">
      <c r="A65" s="434"/>
      <c r="B65" s="434" t="s">
        <v>543</v>
      </c>
      <c r="C65" s="434"/>
      <c r="D65" s="434"/>
      <c r="E65" s="434"/>
      <c r="F65" s="355"/>
      <c r="G65" s="434"/>
      <c r="H65" s="434"/>
      <c r="I65" s="434"/>
      <c r="T65" s="189"/>
    </row>
    <row r="66" spans="1:20">
      <c r="A66" s="434"/>
      <c r="B66" s="434" t="s">
        <v>544</v>
      </c>
      <c r="C66" s="434"/>
      <c r="D66" s="434"/>
      <c r="E66" s="434"/>
      <c r="F66" s="442"/>
      <c r="G66" s="434"/>
      <c r="H66" s="432"/>
      <c r="I66" s="432"/>
      <c r="T66" s="189"/>
    </row>
    <row r="67" spans="1:20">
      <c r="A67" s="434"/>
      <c r="B67" s="432" t="s">
        <v>545</v>
      </c>
      <c r="C67" s="432" t="s">
        <v>546</v>
      </c>
      <c r="D67" s="442" t="s">
        <v>7</v>
      </c>
      <c r="E67" s="434">
        <v>3</v>
      </c>
      <c r="F67" s="442"/>
      <c r="G67" s="434"/>
      <c r="H67" s="432"/>
      <c r="I67" s="432"/>
      <c r="T67" s="189"/>
    </row>
    <row r="68" spans="1:20">
      <c r="A68" s="434"/>
      <c r="B68" s="432" t="s">
        <v>547</v>
      </c>
      <c r="C68" s="432" t="s">
        <v>546</v>
      </c>
      <c r="D68" s="442" t="s">
        <v>7</v>
      </c>
      <c r="E68" s="434">
        <v>1</v>
      </c>
      <c r="F68" s="442"/>
      <c r="G68" s="434"/>
      <c r="H68" s="432"/>
      <c r="I68" s="432"/>
      <c r="T68" s="189"/>
    </row>
    <row r="69" spans="1:20" ht="13.5" thickBot="1">
      <c r="A69" s="434"/>
      <c r="B69" s="432" t="s">
        <v>548</v>
      </c>
      <c r="C69" s="432" t="s">
        <v>546</v>
      </c>
      <c r="D69" s="442" t="s">
        <v>7</v>
      </c>
      <c r="E69" s="434">
        <v>1</v>
      </c>
      <c r="F69" s="442"/>
      <c r="G69" s="434"/>
      <c r="H69" s="432"/>
      <c r="I69" s="432"/>
      <c r="T69" s="189"/>
    </row>
    <row r="70" spans="1:20" ht="13.5" thickTop="1">
      <c r="A70" s="434"/>
      <c r="B70" s="434"/>
      <c r="C70" s="434"/>
      <c r="D70" s="434"/>
      <c r="E70" s="443"/>
      <c r="F70" s="444" t="s">
        <v>7</v>
      </c>
      <c r="G70" s="434">
        <v>1</v>
      </c>
      <c r="H70" s="434"/>
      <c r="I70" s="189">
        <f>G70*H70</f>
        <v>0</v>
      </c>
      <c r="T70" s="189"/>
    </row>
    <row r="71" spans="1:20">
      <c r="A71" s="434"/>
      <c r="B71" s="434"/>
      <c r="C71" s="434"/>
      <c r="D71" s="434"/>
      <c r="E71" s="434"/>
      <c r="F71" s="441"/>
      <c r="G71" s="434"/>
      <c r="H71" s="434"/>
      <c r="I71" s="434"/>
      <c r="T71" s="189"/>
    </row>
    <row r="72" spans="1:20">
      <c r="A72" s="194">
        <f>1+MAX(A$7:A71)</f>
        <v>8</v>
      </c>
      <c r="B72" s="434" t="s">
        <v>549</v>
      </c>
      <c r="C72" s="434"/>
      <c r="D72" s="434"/>
      <c r="E72" s="434"/>
      <c r="F72" s="355"/>
      <c r="G72" s="434"/>
      <c r="H72" s="434"/>
      <c r="I72" s="434"/>
      <c r="T72" s="189"/>
    </row>
    <row r="73" spans="1:20">
      <c r="A73" s="434"/>
      <c r="B73" s="434" t="s">
        <v>543</v>
      </c>
      <c r="C73" s="434"/>
      <c r="D73" s="434"/>
      <c r="E73" s="434"/>
      <c r="F73" s="355"/>
      <c r="G73" s="434"/>
      <c r="H73" s="434"/>
      <c r="I73" s="434"/>
      <c r="T73" s="189"/>
    </row>
    <row r="74" spans="1:20">
      <c r="A74" s="434"/>
      <c r="B74" s="434" t="s">
        <v>544</v>
      </c>
      <c r="C74" s="434"/>
      <c r="D74" s="434"/>
      <c r="E74" s="434"/>
      <c r="F74" s="442"/>
      <c r="G74" s="434"/>
      <c r="H74" s="432"/>
      <c r="I74" s="432"/>
      <c r="T74" s="189"/>
    </row>
    <row r="75" spans="1:20">
      <c r="A75" s="434"/>
      <c r="B75" s="432" t="s">
        <v>545</v>
      </c>
      <c r="C75" s="432" t="s">
        <v>546</v>
      </c>
      <c r="D75" s="442" t="s">
        <v>7</v>
      </c>
      <c r="E75" s="434">
        <v>3</v>
      </c>
      <c r="F75" s="442"/>
      <c r="G75" s="434"/>
      <c r="H75" s="432"/>
      <c r="I75" s="432"/>
      <c r="T75" s="189"/>
    </row>
    <row r="76" spans="1:20">
      <c r="A76" s="434"/>
      <c r="B76" s="432" t="s">
        <v>547</v>
      </c>
      <c r="C76" s="432" t="s">
        <v>546</v>
      </c>
      <c r="D76" s="442" t="s">
        <v>7</v>
      </c>
      <c r="E76" s="434">
        <v>3</v>
      </c>
      <c r="F76" s="442"/>
      <c r="G76" s="434"/>
      <c r="H76" s="432"/>
      <c r="I76" s="432"/>
      <c r="T76" s="189"/>
    </row>
    <row r="77" spans="1:20" ht="13.5" thickBot="1">
      <c r="A77" s="434"/>
      <c r="B77" s="432" t="s">
        <v>548</v>
      </c>
      <c r="C77" s="432" t="s">
        <v>546</v>
      </c>
      <c r="D77" s="442" t="s">
        <v>7</v>
      </c>
      <c r="E77" s="434">
        <v>1</v>
      </c>
      <c r="F77" s="442"/>
      <c r="G77" s="434"/>
      <c r="H77" s="432"/>
      <c r="I77" s="432"/>
      <c r="T77" s="189"/>
    </row>
    <row r="78" spans="1:20" ht="13.5" thickTop="1">
      <c r="A78" s="434"/>
      <c r="B78" s="434"/>
      <c r="C78" s="434"/>
      <c r="D78" s="434"/>
      <c r="E78" s="443"/>
      <c r="F78" s="444" t="s">
        <v>7</v>
      </c>
      <c r="G78" s="434">
        <v>1</v>
      </c>
      <c r="H78" s="434"/>
      <c r="I78" s="189">
        <f>G78*H78</f>
        <v>0</v>
      </c>
      <c r="T78" s="189"/>
    </row>
    <row r="79" spans="1:20">
      <c r="A79" s="434"/>
      <c r="B79" s="434"/>
      <c r="C79" s="434"/>
      <c r="D79" s="434"/>
      <c r="E79" s="434"/>
      <c r="F79" s="441"/>
      <c r="G79" s="434"/>
      <c r="H79" s="434"/>
      <c r="I79" s="432"/>
      <c r="T79" s="189"/>
    </row>
    <row r="80" spans="1:20" ht="40.5" customHeight="1">
      <c r="A80" s="201">
        <f>1+MAX(A$2:A79)</f>
        <v>9</v>
      </c>
      <c r="B80" s="524" t="s">
        <v>550</v>
      </c>
      <c r="C80" s="525"/>
      <c r="D80" s="525"/>
      <c r="E80" s="525"/>
      <c r="F80" s="189" t="s">
        <v>0</v>
      </c>
      <c r="G80" s="189">
        <v>124</v>
      </c>
      <c r="H80" s="189"/>
      <c r="I80" s="189">
        <f>G80*H80</f>
        <v>0</v>
      </c>
      <c r="T80" s="189"/>
    </row>
    <row r="81" spans="1:20">
      <c r="A81" s="434"/>
      <c r="B81" s="434"/>
      <c r="C81" s="434"/>
      <c r="D81" s="434"/>
      <c r="E81" s="434"/>
      <c r="F81" s="441"/>
      <c r="G81" s="441"/>
      <c r="H81" s="441"/>
      <c r="I81" s="433"/>
      <c r="T81" s="189"/>
    </row>
    <row r="82" spans="1:20" ht="40.5" customHeight="1">
      <c r="A82" s="201">
        <f>1+MAX(A$2:A81)</f>
        <v>10</v>
      </c>
      <c r="B82" s="524" t="s">
        <v>551</v>
      </c>
      <c r="C82" s="525"/>
      <c r="D82" s="525"/>
      <c r="E82" s="525"/>
      <c r="F82" s="445"/>
      <c r="G82" s="433"/>
      <c r="H82" s="433"/>
      <c r="I82" s="433"/>
      <c r="T82" s="189"/>
    </row>
    <row r="83" spans="1:20">
      <c r="A83" s="205"/>
      <c r="B83" s="356" t="s">
        <v>552</v>
      </c>
      <c r="E83" s="184"/>
      <c r="F83" s="439" t="s">
        <v>7</v>
      </c>
      <c r="G83" s="189">
        <v>3</v>
      </c>
      <c r="H83" s="189"/>
      <c r="I83" s="189">
        <f>G83*H83</f>
        <v>0</v>
      </c>
      <c r="T83" s="189"/>
    </row>
    <row r="84" spans="1:20">
      <c r="A84" s="205"/>
      <c r="B84" s="356" t="s">
        <v>256</v>
      </c>
      <c r="E84" s="184"/>
      <c r="F84" s="439" t="s">
        <v>7</v>
      </c>
      <c r="G84" s="189">
        <v>3</v>
      </c>
      <c r="H84" s="189"/>
      <c r="I84" s="189">
        <f>G84*H84</f>
        <v>0</v>
      </c>
      <c r="T84" s="189"/>
    </row>
    <row r="85" spans="1:20">
      <c r="A85" s="205"/>
      <c r="B85" s="356" t="s">
        <v>257</v>
      </c>
      <c r="E85" s="184"/>
      <c r="F85" s="439" t="s">
        <v>7</v>
      </c>
      <c r="G85" s="189">
        <v>3</v>
      </c>
      <c r="H85" s="189"/>
      <c r="I85" s="189">
        <f>G85*H85</f>
        <v>0</v>
      </c>
      <c r="T85" s="189"/>
    </row>
    <row r="86" spans="1:20">
      <c r="A86" s="205"/>
      <c r="B86" s="356" t="s">
        <v>553</v>
      </c>
      <c r="E86" s="184"/>
      <c r="F86" s="439" t="s">
        <v>7</v>
      </c>
      <c r="G86" s="189">
        <v>3</v>
      </c>
      <c r="H86" s="189"/>
      <c r="I86" s="189">
        <f>G86*H86</f>
        <v>0</v>
      </c>
      <c r="T86" s="189"/>
    </row>
    <row r="87" spans="1:20">
      <c r="A87" s="434"/>
      <c r="B87" s="432"/>
      <c r="C87" s="254"/>
      <c r="D87" s="432"/>
      <c r="E87" s="432"/>
      <c r="F87" s="433"/>
      <c r="G87" s="433"/>
      <c r="H87" s="441"/>
      <c r="I87" s="433"/>
      <c r="T87" s="189"/>
    </row>
    <row r="88" spans="1:20" ht="40.5" customHeight="1">
      <c r="A88" s="201">
        <f>1+MAX(A$2:A87)</f>
        <v>11</v>
      </c>
      <c r="B88" s="524" t="s">
        <v>554</v>
      </c>
      <c r="C88" s="525"/>
      <c r="D88" s="525"/>
      <c r="E88" s="525"/>
      <c r="F88" s="229"/>
      <c r="G88" s="441"/>
      <c r="H88" s="441"/>
      <c r="I88" s="441"/>
      <c r="T88" s="189"/>
    </row>
    <row r="89" spans="1:20" ht="12.75" customHeight="1">
      <c r="A89" s="205"/>
      <c r="B89" s="356" t="s">
        <v>555</v>
      </c>
      <c r="E89" s="184"/>
      <c r="F89" s="439" t="s">
        <v>7</v>
      </c>
      <c r="G89" s="189">
        <v>3</v>
      </c>
      <c r="H89" s="189"/>
      <c r="I89" s="189">
        <f>G89*H89</f>
        <v>0</v>
      </c>
      <c r="T89" s="189"/>
    </row>
    <row r="90" spans="1:20">
      <c r="A90" s="434"/>
      <c r="B90" s="432"/>
      <c r="C90" s="432"/>
      <c r="D90" s="434"/>
      <c r="E90" s="434"/>
      <c r="F90" s="433"/>
      <c r="G90" s="433"/>
      <c r="H90" s="441"/>
      <c r="I90" s="433"/>
      <c r="T90" s="189"/>
    </row>
    <row r="91" spans="1:20" ht="54" customHeight="1">
      <c r="A91" s="201">
        <f>1+MAX(A$2:A90)</f>
        <v>12</v>
      </c>
      <c r="B91" s="524" t="s">
        <v>556</v>
      </c>
      <c r="C91" s="525"/>
      <c r="D91" s="525"/>
      <c r="E91" s="525"/>
      <c r="F91" s="441" t="s">
        <v>7</v>
      </c>
      <c r="G91" s="189">
        <v>3</v>
      </c>
      <c r="H91" s="189"/>
      <c r="I91" s="189">
        <f>G91*H91</f>
        <v>0</v>
      </c>
      <c r="T91" s="189"/>
    </row>
    <row r="92" spans="1:20" ht="12.75" customHeight="1">
      <c r="A92" s="201"/>
      <c r="B92" s="526" t="s">
        <v>41</v>
      </c>
      <c r="C92" s="527"/>
      <c r="D92" s="527"/>
      <c r="E92" s="527"/>
      <c r="F92" s="445"/>
      <c r="G92" s="441"/>
      <c r="H92" s="441"/>
      <c r="I92" s="433"/>
      <c r="T92" s="189"/>
    </row>
    <row r="93" spans="1:20" ht="14.25">
      <c r="A93" s="201"/>
      <c r="B93" s="524" t="s">
        <v>557</v>
      </c>
      <c r="C93" s="525"/>
      <c r="D93" s="525"/>
      <c r="E93" s="525"/>
      <c r="F93" s="445"/>
      <c r="G93" s="441"/>
      <c r="H93" s="441"/>
      <c r="I93" s="433"/>
      <c r="T93" s="189"/>
    </row>
    <row r="94" spans="1:20" ht="14.25">
      <c r="A94" s="201"/>
      <c r="B94" s="524" t="s">
        <v>558</v>
      </c>
      <c r="C94" s="525"/>
      <c r="D94" s="525"/>
      <c r="E94" s="525"/>
      <c r="F94" s="445"/>
      <c r="G94" s="441"/>
      <c r="H94" s="441"/>
      <c r="I94" s="433"/>
      <c r="T94" s="189"/>
    </row>
    <row r="95" spans="1:20">
      <c r="A95" s="201"/>
      <c r="B95" s="534" t="s">
        <v>559</v>
      </c>
      <c r="C95" s="535"/>
      <c r="D95" s="535"/>
      <c r="E95" s="535"/>
      <c r="F95" s="445"/>
      <c r="G95" s="441"/>
      <c r="H95" s="441"/>
      <c r="I95" s="433"/>
      <c r="T95" s="189"/>
    </row>
    <row r="96" spans="1:20" ht="14.25">
      <c r="A96" s="201"/>
      <c r="B96" s="524" t="s">
        <v>560</v>
      </c>
      <c r="C96" s="525"/>
      <c r="D96" s="525"/>
      <c r="E96" s="525"/>
      <c r="F96" s="445"/>
      <c r="G96" s="441"/>
      <c r="H96" s="441"/>
      <c r="I96" s="433"/>
      <c r="T96" s="189"/>
    </row>
    <row r="97" spans="1:20" ht="14.25">
      <c r="A97" s="201"/>
      <c r="B97" s="524" t="s">
        <v>561</v>
      </c>
      <c r="C97" s="525"/>
      <c r="D97" s="525"/>
      <c r="E97" s="525"/>
      <c r="F97" s="445"/>
      <c r="G97" s="441"/>
      <c r="H97" s="441"/>
      <c r="I97" s="433"/>
      <c r="T97" s="189"/>
    </row>
    <row r="98" spans="1:20">
      <c r="A98" s="432"/>
      <c r="B98" s="432" t="s">
        <v>562</v>
      </c>
      <c r="C98" s="254"/>
      <c r="D98" s="432"/>
      <c r="E98" s="432"/>
      <c r="F98" s="433"/>
      <c r="G98" s="433"/>
      <c r="H98" s="433"/>
      <c r="I98" s="433"/>
      <c r="T98" s="189"/>
    </row>
    <row r="99" spans="1:20">
      <c r="A99" s="432"/>
      <c r="B99" s="432" t="s">
        <v>563</v>
      </c>
      <c r="C99" s="254"/>
      <c r="D99" s="432"/>
      <c r="E99" s="432"/>
      <c r="F99" s="189"/>
      <c r="G99" s="189"/>
      <c r="H99" s="189"/>
      <c r="I99" s="189"/>
      <c r="T99" s="189"/>
    </row>
    <row r="100" spans="1:20">
      <c r="A100" s="432"/>
      <c r="B100" s="432"/>
      <c r="C100" s="254"/>
      <c r="D100" s="432"/>
      <c r="E100" s="432"/>
      <c r="F100" s="189"/>
      <c r="G100" s="189"/>
      <c r="H100" s="189"/>
      <c r="I100" s="189"/>
      <c r="T100" s="189"/>
    </row>
    <row r="101" spans="1:20" ht="52.5" customHeight="1">
      <c r="A101" s="201">
        <f>1+MAX(A$2:A100)</f>
        <v>13</v>
      </c>
      <c r="B101" s="524" t="s">
        <v>556</v>
      </c>
      <c r="C101" s="525"/>
      <c r="D101" s="525"/>
      <c r="E101" s="525"/>
      <c r="F101" s="441" t="s">
        <v>7</v>
      </c>
      <c r="G101" s="189">
        <v>1</v>
      </c>
      <c r="H101" s="189"/>
      <c r="I101" s="189">
        <f>G101*H101</f>
        <v>0</v>
      </c>
      <c r="T101" s="189"/>
    </row>
    <row r="102" spans="1:20">
      <c r="A102" s="201"/>
      <c r="B102" s="526" t="s">
        <v>41</v>
      </c>
      <c r="C102" s="527"/>
      <c r="D102" s="527"/>
      <c r="E102" s="527"/>
      <c r="F102" s="445"/>
      <c r="G102" s="441"/>
      <c r="H102" s="441"/>
      <c r="I102" s="433"/>
      <c r="T102" s="189"/>
    </row>
    <row r="103" spans="1:20" ht="14.25">
      <c r="A103" s="201"/>
      <c r="B103" s="524" t="s">
        <v>564</v>
      </c>
      <c r="C103" s="525"/>
      <c r="D103" s="525"/>
      <c r="E103" s="525"/>
      <c r="F103" s="445"/>
      <c r="G103" s="441"/>
      <c r="H103" s="441"/>
      <c r="I103" s="433"/>
      <c r="T103" s="189"/>
    </row>
    <row r="104" spans="1:20" ht="14.25">
      <c r="A104" s="201"/>
      <c r="B104" s="524" t="s">
        <v>565</v>
      </c>
      <c r="C104" s="525"/>
      <c r="D104" s="525"/>
      <c r="E104" s="525"/>
      <c r="F104" s="445"/>
      <c r="G104" s="441"/>
      <c r="H104" s="441"/>
      <c r="I104" s="433"/>
      <c r="T104" s="189"/>
    </row>
    <row r="105" spans="1:20">
      <c r="A105" s="201"/>
      <c r="B105" s="534" t="s">
        <v>559</v>
      </c>
      <c r="C105" s="535"/>
      <c r="D105" s="535"/>
      <c r="E105" s="535"/>
      <c r="F105" s="445"/>
      <c r="G105" s="441"/>
      <c r="H105" s="441"/>
      <c r="I105" s="433"/>
      <c r="T105" s="189"/>
    </row>
    <row r="106" spans="1:20" ht="14.25">
      <c r="A106" s="201"/>
      <c r="B106" s="524" t="s">
        <v>560</v>
      </c>
      <c r="C106" s="525"/>
      <c r="D106" s="525"/>
      <c r="E106" s="525"/>
      <c r="F106" s="445"/>
      <c r="G106" s="441"/>
      <c r="H106" s="441"/>
      <c r="I106" s="433"/>
      <c r="T106" s="189"/>
    </row>
    <row r="107" spans="1:20" ht="14.25">
      <c r="A107" s="201"/>
      <c r="B107" s="524" t="s">
        <v>566</v>
      </c>
      <c r="C107" s="525"/>
      <c r="D107" s="525"/>
      <c r="E107" s="525"/>
      <c r="F107" s="445"/>
      <c r="G107" s="441"/>
      <c r="H107" s="441"/>
      <c r="I107" s="433"/>
      <c r="T107" s="189"/>
    </row>
    <row r="108" spans="1:20">
      <c r="A108" s="432"/>
      <c r="B108" s="432" t="s">
        <v>562</v>
      </c>
      <c r="C108" s="254"/>
      <c r="D108" s="432"/>
      <c r="E108" s="432"/>
      <c r="F108" s="433"/>
      <c r="G108" s="433"/>
      <c r="H108" s="433"/>
      <c r="I108" s="433"/>
      <c r="T108" s="189"/>
    </row>
    <row r="109" spans="1:20">
      <c r="A109" s="432"/>
      <c r="B109" s="432" t="s">
        <v>563</v>
      </c>
      <c r="C109" s="254"/>
      <c r="D109" s="432"/>
      <c r="E109" s="432"/>
      <c r="F109" s="189"/>
      <c r="G109" s="189"/>
      <c r="H109" s="189"/>
      <c r="I109" s="189"/>
      <c r="T109" s="189"/>
    </row>
    <row r="110" spans="1:20">
      <c r="A110" s="194"/>
      <c r="B110" s="432"/>
      <c r="C110" s="432"/>
      <c r="D110" s="434"/>
      <c r="E110" s="184"/>
      <c r="F110" s="189"/>
      <c r="G110" s="189"/>
      <c r="H110" s="189"/>
      <c r="I110" s="189"/>
      <c r="T110" s="189"/>
    </row>
    <row r="111" spans="1:20" ht="27" customHeight="1">
      <c r="A111" s="201">
        <f>1+MAX(A$2:A110)</f>
        <v>14</v>
      </c>
      <c r="B111" s="523" t="s">
        <v>197</v>
      </c>
      <c r="C111" s="523"/>
      <c r="D111" s="523"/>
      <c r="E111" s="523"/>
      <c r="F111" s="198"/>
      <c r="G111" s="198"/>
      <c r="H111" s="198"/>
      <c r="I111" s="198"/>
      <c r="T111" s="189"/>
    </row>
    <row r="112" spans="1:20" ht="14.25">
      <c r="A112" s="194"/>
      <c r="B112" s="546" t="s">
        <v>196</v>
      </c>
      <c r="C112" s="547"/>
      <c r="D112" s="547"/>
      <c r="E112" s="547"/>
      <c r="F112" s="198"/>
      <c r="G112" s="198"/>
      <c r="H112" s="198"/>
      <c r="I112" s="198"/>
      <c r="T112" s="189"/>
    </row>
    <row r="113" spans="1:20" ht="14.25">
      <c r="A113" s="194"/>
      <c r="B113" s="523" t="s">
        <v>198</v>
      </c>
      <c r="C113" s="536"/>
      <c r="D113" s="536"/>
      <c r="E113" s="536"/>
      <c r="F113" s="198"/>
      <c r="G113" s="198"/>
      <c r="H113" s="198"/>
      <c r="I113" s="198"/>
      <c r="T113" s="189"/>
    </row>
    <row r="114" spans="1:20">
      <c r="A114" s="194"/>
      <c r="B114" s="434" t="s">
        <v>567</v>
      </c>
      <c r="C114" s="434"/>
      <c r="D114" s="434"/>
      <c r="E114" s="434"/>
      <c r="F114" s="441" t="s">
        <v>39</v>
      </c>
      <c r="G114" s="441">
        <v>12</v>
      </c>
      <c r="H114" s="441"/>
      <c r="I114" s="189">
        <f>G114*H114</f>
        <v>0</v>
      </c>
      <c r="T114" s="189"/>
    </row>
    <row r="115" spans="1:20">
      <c r="A115" s="434"/>
      <c r="B115" s="434" t="s">
        <v>568</v>
      </c>
      <c r="C115" s="434"/>
      <c r="D115" s="434"/>
      <c r="E115" s="434"/>
      <c r="F115" s="441" t="s">
        <v>39</v>
      </c>
      <c r="G115" s="441">
        <v>18</v>
      </c>
      <c r="H115" s="441"/>
      <c r="I115" s="189">
        <f>G115*H115</f>
        <v>0</v>
      </c>
      <c r="T115" s="189"/>
    </row>
    <row r="116" spans="1:20">
      <c r="A116" s="434"/>
      <c r="B116" s="434" t="s">
        <v>569</v>
      </c>
      <c r="C116" s="434"/>
      <c r="D116" s="434"/>
      <c r="E116" s="434"/>
      <c r="F116" s="441" t="s">
        <v>39</v>
      </c>
      <c r="G116" s="441">
        <v>18</v>
      </c>
      <c r="H116" s="441"/>
      <c r="I116" s="189">
        <f>G116*H116</f>
        <v>0</v>
      </c>
      <c r="T116" s="189"/>
    </row>
    <row r="117" spans="1:20">
      <c r="A117" s="432"/>
      <c r="B117" s="434"/>
      <c r="C117" s="434"/>
      <c r="D117" s="434"/>
      <c r="E117" s="434"/>
      <c r="F117" s="441"/>
      <c r="G117" s="441"/>
      <c r="H117" s="441"/>
      <c r="I117" s="433"/>
      <c r="T117" s="189"/>
    </row>
    <row r="118" spans="1:20" ht="29.25" customHeight="1">
      <c r="A118" s="440">
        <f>1+MAX(A$7:A116)</f>
        <v>15</v>
      </c>
      <c r="B118" s="539" t="s">
        <v>570</v>
      </c>
      <c r="C118" s="525"/>
      <c r="D118" s="525"/>
      <c r="E118" s="525"/>
      <c r="F118" s="441"/>
      <c r="G118" s="441"/>
      <c r="H118" s="441"/>
      <c r="I118" s="441"/>
      <c r="T118" s="189"/>
    </row>
    <row r="119" spans="1:20" ht="14.25">
      <c r="A119" s="440"/>
      <c r="B119" s="540" t="s">
        <v>571</v>
      </c>
      <c r="C119" s="541"/>
      <c r="D119" s="541"/>
      <c r="E119" s="541"/>
      <c r="F119" s="441"/>
      <c r="G119" s="441"/>
      <c r="H119" s="441"/>
      <c r="I119" s="441"/>
      <c r="T119" s="189"/>
    </row>
    <row r="120" spans="1:20">
      <c r="A120" s="434"/>
      <c r="B120" s="434" t="s">
        <v>572</v>
      </c>
      <c r="C120" s="434"/>
      <c r="D120" s="357"/>
      <c r="E120" s="442"/>
      <c r="F120" s="441"/>
      <c r="G120" s="441"/>
      <c r="H120" s="441"/>
      <c r="I120" s="441"/>
      <c r="T120" s="189"/>
    </row>
    <row r="121" spans="1:20">
      <c r="A121" s="434"/>
      <c r="B121" s="434" t="s">
        <v>573</v>
      </c>
      <c r="C121" s="434"/>
      <c r="D121" s="434"/>
      <c r="E121" s="434"/>
      <c r="F121" s="441" t="s">
        <v>7</v>
      </c>
      <c r="G121" s="441">
        <v>6</v>
      </c>
      <c r="H121" s="441"/>
      <c r="I121" s="189">
        <f>G121*H121</f>
        <v>0</v>
      </c>
      <c r="T121" s="189"/>
    </row>
    <row r="122" spans="1:20">
      <c r="A122" s="434"/>
      <c r="B122" s="434" t="s">
        <v>574</v>
      </c>
      <c r="C122" s="434"/>
      <c r="D122" s="357"/>
      <c r="E122" s="434"/>
      <c r="F122" s="441" t="s">
        <v>7</v>
      </c>
      <c r="G122" s="441">
        <v>6</v>
      </c>
      <c r="H122" s="441"/>
      <c r="I122" s="189">
        <f>G122*H122</f>
        <v>0</v>
      </c>
      <c r="T122" s="189"/>
    </row>
    <row r="123" spans="1:20">
      <c r="A123" s="434"/>
      <c r="B123" s="434" t="s">
        <v>575</v>
      </c>
      <c r="C123" s="434"/>
      <c r="D123" s="357"/>
      <c r="E123" s="434"/>
      <c r="F123" s="441" t="s">
        <v>7</v>
      </c>
      <c r="G123" s="441">
        <v>4</v>
      </c>
      <c r="H123" s="441"/>
      <c r="I123" s="189">
        <f>G123*H123</f>
        <v>0</v>
      </c>
      <c r="T123" s="189"/>
    </row>
    <row r="124" spans="1:20">
      <c r="A124" s="432"/>
      <c r="B124" s="434"/>
      <c r="C124" s="434"/>
      <c r="D124" s="357"/>
      <c r="E124" s="434"/>
      <c r="F124" s="441"/>
      <c r="G124" s="441"/>
      <c r="H124" s="441"/>
      <c r="I124" s="441"/>
      <c r="T124" s="189"/>
    </row>
    <row r="125" spans="1:20" ht="43.5" customHeight="1">
      <c r="A125" s="194">
        <f>1+MAX(A$7:A123)</f>
        <v>16</v>
      </c>
      <c r="B125" s="542" t="s">
        <v>576</v>
      </c>
      <c r="C125" s="542"/>
      <c r="D125" s="542"/>
      <c r="E125" s="542"/>
      <c r="F125" s="189"/>
      <c r="G125" s="189"/>
      <c r="H125" s="189"/>
      <c r="I125" s="189"/>
      <c r="T125" s="189"/>
    </row>
    <row r="126" spans="1:20">
      <c r="B126" s="184" t="s">
        <v>575</v>
      </c>
      <c r="E126" s="184"/>
      <c r="F126" s="189" t="s">
        <v>7</v>
      </c>
      <c r="G126" s="189">
        <v>3</v>
      </c>
      <c r="H126" s="189"/>
      <c r="I126" s="189">
        <f>G126*H126</f>
        <v>0</v>
      </c>
      <c r="T126" s="189"/>
    </row>
    <row r="127" spans="1:20">
      <c r="B127" s="184" t="s">
        <v>228</v>
      </c>
      <c r="E127" s="184"/>
      <c r="F127" s="189" t="s">
        <v>7</v>
      </c>
      <c r="G127" s="189">
        <v>1</v>
      </c>
      <c r="H127" s="189"/>
      <c r="I127" s="189">
        <f>G127*H127</f>
        <v>0</v>
      </c>
      <c r="T127" s="189"/>
    </row>
    <row r="128" spans="1:20">
      <c r="A128" s="432"/>
      <c r="B128" s="432"/>
      <c r="C128" s="432"/>
      <c r="D128" s="434"/>
      <c r="E128" s="432"/>
      <c r="F128" s="441"/>
      <c r="G128" s="441"/>
      <c r="H128" s="441"/>
      <c r="I128" s="441"/>
      <c r="T128" s="189"/>
    </row>
    <row r="129" spans="1:20" ht="42" customHeight="1">
      <c r="A129" s="194">
        <f>1+MAX(A$7:A128)</f>
        <v>17</v>
      </c>
      <c r="B129" s="523" t="s">
        <v>577</v>
      </c>
      <c r="C129" s="523"/>
      <c r="D129" s="523"/>
      <c r="E129" s="523"/>
      <c r="F129" s="189"/>
      <c r="G129" s="189"/>
      <c r="H129" s="189"/>
      <c r="I129" s="189"/>
      <c r="T129" s="189"/>
    </row>
    <row r="130" spans="1:20">
      <c r="A130" s="194"/>
      <c r="B130" s="184" t="s">
        <v>573</v>
      </c>
      <c r="E130" s="184"/>
      <c r="F130" s="189" t="s">
        <v>7</v>
      </c>
      <c r="G130" s="189">
        <v>2</v>
      </c>
      <c r="H130" s="189"/>
      <c r="I130" s="189">
        <f>G130*H130</f>
        <v>0</v>
      </c>
      <c r="T130" s="189"/>
    </row>
    <row r="131" spans="1:20">
      <c r="B131" s="184" t="s">
        <v>575</v>
      </c>
      <c r="E131" s="184"/>
      <c r="F131" s="189" t="s">
        <v>7</v>
      </c>
      <c r="G131" s="189">
        <v>9</v>
      </c>
      <c r="H131" s="189"/>
      <c r="I131" s="189">
        <f>G131*H131</f>
        <v>0</v>
      </c>
      <c r="T131" s="189"/>
    </row>
    <row r="132" spans="1:20">
      <c r="B132" s="184" t="s">
        <v>228</v>
      </c>
      <c r="E132" s="184"/>
      <c r="F132" s="189" t="s">
        <v>7</v>
      </c>
      <c r="G132" s="189">
        <v>3</v>
      </c>
      <c r="H132" s="189"/>
      <c r="I132" s="189">
        <f>G132*H132</f>
        <v>0</v>
      </c>
      <c r="T132" s="189"/>
    </row>
    <row r="133" spans="1:20">
      <c r="A133" s="432"/>
      <c r="B133" s="432"/>
      <c r="C133" s="432"/>
      <c r="D133" s="434"/>
      <c r="E133" s="432"/>
      <c r="F133" s="441"/>
      <c r="G133" s="441"/>
      <c r="H133" s="441"/>
      <c r="I133" s="441"/>
      <c r="T133" s="189"/>
    </row>
    <row r="134" spans="1:20" ht="39" customHeight="1">
      <c r="A134" s="440">
        <f>1+MAX(A$7:A133)</f>
        <v>18</v>
      </c>
      <c r="B134" s="551" t="s">
        <v>578</v>
      </c>
      <c r="C134" s="551"/>
      <c r="D134" s="551"/>
      <c r="E134" s="551"/>
      <c r="F134" s="441"/>
      <c r="G134" s="441"/>
      <c r="H134" s="441"/>
      <c r="I134" s="441"/>
      <c r="T134" s="189"/>
    </row>
    <row r="135" spans="1:20">
      <c r="A135" s="434"/>
      <c r="B135" s="434" t="s">
        <v>573</v>
      </c>
      <c r="C135" s="434"/>
      <c r="D135" s="434"/>
      <c r="E135" s="434"/>
      <c r="F135" s="441" t="s">
        <v>7</v>
      </c>
      <c r="G135" s="441">
        <v>1</v>
      </c>
      <c r="H135" s="441"/>
      <c r="I135" s="189">
        <f>G135*H135</f>
        <v>0</v>
      </c>
      <c r="T135" s="189"/>
    </row>
    <row r="136" spans="1:20">
      <c r="A136" s="434"/>
      <c r="B136" s="432"/>
      <c r="C136" s="254"/>
      <c r="D136" s="432"/>
      <c r="E136" s="432"/>
      <c r="F136" s="441"/>
      <c r="G136" s="441"/>
      <c r="H136" s="441"/>
      <c r="I136" s="441"/>
      <c r="T136" s="189"/>
    </row>
    <row r="137" spans="1:20" ht="45" customHeight="1">
      <c r="A137" s="194">
        <f>1+MAX(A$7:A136)</f>
        <v>19</v>
      </c>
      <c r="B137" s="523" t="s">
        <v>579</v>
      </c>
      <c r="C137" s="523"/>
      <c r="D137" s="523"/>
      <c r="E137" s="523"/>
      <c r="F137" s="189"/>
      <c r="G137" s="189"/>
      <c r="H137" s="189"/>
      <c r="I137" s="189"/>
      <c r="T137" s="189"/>
    </row>
    <row r="138" spans="1:20">
      <c r="B138" s="184" t="s">
        <v>573</v>
      </c>
      <c r="E138" s="184"/>
      <c r="F138" s="189" t="s">
        <v>7</v>
      </c>
      <c r="G138" s="189">
        <v>1</v>
      </c>
      <c r="H138" s="189"/>
      <c r="I138" s="189">
        <f>G138*H138</f>
        <v>0</v>
      </c>
      <c r="T138" s="189"/>
    </row>
    <row r="139" spans="1:20">
      <c r="A139" s="434"/>
      <c r="B139" s="432"/>
      <c r="C139" s="254"/>
      <c r="D139" s="432"/>
      <c r="E139" s="432"/>
      <c r="F139" s="441"/>
      <c r="G139" s="441"/>
      <c r="H139" s="441"/>
      <c r="I139" s="441"/>
      <c r="T139" s="189"/>
    </row>
    <row r="140" spans="1:20" ht="41.25" customHeight="1">
      <c r="A140" s="201">
        <f>1+MAX(A$2:A139)</f>
        <v>20</v>
      </c>
      <c r="B140" s="524" t="s">
        <v>580</v>
      </c>
      <c r="C140" s="531"/>
      <c r="D140" s="531"/>
      <c r="E140" s="531"/>
      <c r="F140" s="229"/>
      <c r="G140" s="441"/>
      <c r="H140" s="441"/>
      <c r="I140" s="441"/>
      <c r="T140" s="189"/>
    </row>
    <row r="141" spans="1:20">
      <c r="A141" s="201"/>
      <c r="B141" s="358" t="s">
        <v>203</v>
      </c>
      <c r="C141" s="214"/>
      <c r="D141" s="214"/>
      <c r="E141" s="359"/>
      <c r="F141" s="229"/>
      <c r="G141" s="230"/>
      <c r="H141" s="230"/>
      <c r="I141" s="230"/>
      <c r="T141" s="189"/>
    </row>
    <row r="142" spans="1:20">
      <c r="A142" s="201"/>
      <c r="B142" s="533" t="s">
        <v>581</v>
      </c>
      <c r="C142" s="533"/>
      <c r="D142" s="533"/>
      <c r="E142" s="533"/>
      <c r="F142" s="189" t="s">
        <v>7</v>
      </c>
      <c r="G142" s="189">
        <v>3</v>
      </c>
      <c r="H142" s="189"/>
      <c r="I142" s="189">
        <f>G142*H142</f>
        <v>0</v>
      </c>
      <c r="T142" s="189"/>
    </row>
    <row r="143" spans="1:20">
      <c r="A143" s="201"/>
      <c r="B143" s="533" t="s">
        <v>582</v>
      </c>
      <c r="C143" s="533"/>
      <c r="D143" s="533"/>
      <c r="E143" s="533"/>
      <c r="F143" s="189" t="s">
        <v>7</v>
      </c>
      <c r="G143" s="189">
        <v>1</v>
      </c>
      <c r="H143" s="189"/>
      <c r="I143" s="189">
        <f>G143*H143</f>
        <v>0</v>
      </c>
      <c r="T143" s="189"/>
    </row>
    <row r="144" spans="1:20">
      <c r="A144" s="201"/>
      <c r="B144" s="356"/>
      <c r="C144" s="356"/>
      <c r="D144" s="356"/>
      <c r="E144" s="356"/>
      <c r="F144" s="189"/>
      <c r="G144" s="189"/>
      <c r="H144" s="189"/>
      <c r="I144" s="230"/>
      <c r="T144" s="189"/>
    </row>
    <row r="145" spans="1:20" ht="37.5" customHeight="1">
      <c r="A145" s="201">
        <f>1+MAX(A$2:A144)</f>
        <v>21</v>
      </c>
      <c r="B145" s="552" t="s">
        <v>583</v>
      </c>
      <c r="C145" s="552"/>
      <c r="D145" s="552"/>
      <c r="E145" s="552"/>
      <c r="F145" s="189"/>
      <c r="G145" s="189"/>
      <c r="H145" s="189"/>
      <c r="I145" s="189"/>
      <c r="T145" s="189"/>
    </row>
    <row r="146" spans="1:20">
      <c r="A146" s="201"/>
      <c r="B146" s="552" t="s">
        <v>584</v>
      </c>
      <c r="C146" s="552"/>
      <c r="D146" s="552"/>
      <c r="E146" s="552"/>
      <c r="F146" s="189" t="s">
        <v>7</v>
      </c>
      <c r="G146" s="189">
        <v>4</v>
      </c>
      <c r="H146" s="189"/>
      <c r="I146" s="189">
        <f>G146*H146</f>
        <v>0</v>
      </c>
      <c r="T146" s="189"/>
    </row>
    <row r="147" spans="1:20">
      <c r="A147" s="205"/>
      <c r="B147" s="356"/>
      <c r="C147" s="214"/>
      <c r="D147" s="214"/>
      <c r="E147" s="359"/>
      <c r="F147" s="229"/>
      <c r="G147" s="441"/>
      <c r="H147" s="441"/>
      <c r="I147" s="433"/>
      <c r="T147" s="189"/>
    </row>
    <row r="148" spans="1:20" ht="57" customHeight="1">
      <c r="A148" s="201">
        <f>1+MAX(A$2:A147)</f>
        <v>22</v>
      </c>
      <c r="B148" s="523" t="s">
        <v>585</v>
      </c>
      <c r="C148" s="523"/>
      <c r="D148" s="523"/>
      <c r="E148" s="523"/>
      <c r="F148" s="189" t="s">
        <v>7</v>
      </c>
      <c r="G148" s="189">
        <v>4</v>
      </c>
      <c r="H148" s="189"/>
      <c r="I148" s="189">
        <f>G148*H148</f>
        <v>0</v>
      </c>
      <c r="T148" s="189"/>
    </row>
    <row r="149" spans="1:20">
      <c r="A149" s="205"/>
      <c r="B149" s="356"/>
      <c r="C149" s="214"/>
      <c r="D149" s="214"/>
      <c r="E149" s="359"/>
      <c r="F149" s="229"/>
      <c r="G149" s="360"/>
      <c r="H149" s="433"/>
      <c r="I149" s="433"/>
      <c r="T149" s="189"/>
    </row>
    <row r="150" spans="1:20" ht="29.25" customHeight="1">
      <c r="A150" s="201">
        <f>1+MAX(A$2:A149)</f>
        <v>23</v>
      </c>
      <c r="B150" s="551" t="s">
        <v>586</v>
      </c>
      <c r="C150" s="523"/>
      <c r="D150" s="523"/>
      <c r="E150" s="523"/>
      <c r="F150" s="189" t="s">
        <v>7</v>
      </c>
      <c r="G150" s="189">
        <v>8</v>
      </c>
      <c r="H150" s="189"/>
      <c r="I150" s="189">
        <f>G150*H150</f>
        <v>0</v>
      </c>
      <c r="T150" s="189"/>
    </row>
    <row r="151" spans="1:20">
      <c r="A151" s="205"/>
      <c r="B151" s="356" t="s">
        <v>587</v>
      </c>
      <c r="C151" s="214"/>
      <c r="D151" s="214"/>
      <c r="E151" s="359"/>
      <c r="F151" s="229"/>
      <c r="G151" s="360"/>
      <c r="H151" s="441"/>
      <c r="I151" s="433"/>
      <c r="T151" s="189"/>
    </row>
    <row r="152" spans="1:20">
      <c r="A152" s="205"/>
      <c r="B152" s="356" t="s">
        <v>588</v>
      </c>
      <c r="C152" s="214"/>
      <c r="D152" s="214"/>
      <c r="E152" s="359"/>
      <c r="F152" s="229"/>
      <c r="G152" s="441"/>
      <c r="H152" s="441"/>
      <c r="I152" s="441"/>
      <c r="T152" s="189"/>
    </row>
    <row r="153" spans="1:20">
      <c r="A153" s="205"/>
      <c r="B153" s="356" t="s">
        <v>589</v>
      </c>
      <c r="C153" s="214"/>
      <c r="D153" s="214"/>
      <c r="E153" s="359"/>
      <c r="F153" s="229"/>
      <c r="G153" s="441"/>
      <c r="H153" s="441"/>
      <c r="I153" s="441"/>
      <c r="T153" s="189"/>
    </row>
    <row r="154" spans="1:20">
      <c r="A154" s="205"/>
      <c r="B154" s="356"/>
      <c r="C154" s="214"/>
      <c r="D154" s="214"/>
      <c r="E154" s="359"/>
      <c r="F154" s="229"/>
      <c r="G154" s="441"/>
      <c r="H154" s="441"/>
      <c r="I154" s="441"/>
      <c r="T154" s="189"/>
    </row>
    <row r="155" spans="1:20" ht="32.25" customHeight="1">
      <c r="A155" s="201">
        <f>1+MAX(A$2:A154)</f>
        <v>24</v>
      </c>
      <c r="B155" s="551" t="s">
        <v>590</v>
      </c>
      <c r="C155" s="523"/>
      <c r="D155" s="523"/>
      <c r="E155" s="523"/>
      <c r="F155" s="189" t="s">
        <v>7</v>
      </c>
      <c r="G155" s="189">
        <v>2</v>
      </c>
      <c r="H155" s="189"/>
      <c r="I155" s="189">
        <f>G155*H155</f>
        <v>0</v>
      </c>
      <c r="T155" s="189"/>
    </row>
    <row r="156" spans="1:20">
      <c r="A156" s="205"/>
      <c r="B156" s="356" t="s">
        <v>587</v>
      </c>
      <c r="C156" s="214"/>
      <c r="D156" s="214"/>
      <c r="E156" s="359"/>
      <c r="F156" s="229"/>
      <c r="G156" s="441"/>
      <c r="H156" s="441"/>
      <c r="I156" s="441"/>
      <c r="T156" s="189"/>
    </row>
    <row r="157" spans="1:20">
      <c r="A157" s="205"/>
      <c r="B157" s="356" t="s">
        <v>588</v>
      </c>
      <c r="C157" s="214"/>
      <c r="D157" s="214"/>
      <c r="E157" s="359"/>
      <c r="F157" s="229"/>
      <c r="G157" s="441"/>
      <c r="H157" s="441"/>
      <c r="I157" s="441"/>
      <c r="T157" s="189"/>
    </row>
    <row r="158" spans="1:20">
      <c r="A158" s="205"/>
      <c r="B158" s="356" t="s">
        <v>591</v>
      </c>
      <c r="C158" s="214"/>
      <c r="D158" s="214"/>
      <c r="E158" s="359"/>
      <c r="F158" s="229"/>
      <c r="G158" s="441"/>
      <c r="H158" s="441"/>
      <c r="I158" s="441"/>
      <c r="T158" s="189"/>
    </row>
    <row r="159" spans="1:20">
      <c r="A159" s="432"/>
      <c r="B159" s="432"/>
      <c r="C159" s="432"/>
      <c r="D159" s="432"/>
      <c r="E159" s="432"/>
      <c r="F159" s="433"/>
      <c r="G159" s="360"/>
      <c r="H159" s="433"/>
      <c r="I159" s="433"/>
      <c r="T159" s="189"/>
    </row>
    <row r="160" spans="1:20" ht="28.5" customHeight="1">
      <c r="A160" s="440">
        <f>1+MAX(A$7:A159)</f>
        <v>25</v>
      </c>
      <c r="B160" s="538" t="s">
        <v>592</v>
      </c>
      <c r="C160" s="538"/>
      <c r="D160" s="538"/>
      <c r="E160" s="538"/>
      <c r="F160" s="433"/>
      <c r="G160" s="433"/>
      <c r="H160" s="361"/>
      <c r="I160" s="433"/>
      <c r="T160" s="189"/>
    </row>
    <row r="161" spans="1:20">
      <c r="A161" s="432"/>
      <c r="B161" s="432" t="s">
        <v>593</v>
      </c>
      <c r="C161" s="432"/>
      <c r="D161" s="432"/>
      <c r="E161" s="432"/>
      <c r="F161" s="433" t="s">
        <v>7</v>
      </c>
      <c r="G161" s="360">
        <v>2</v>
      </c>
      <c r="H161" s="441"/>
      <c r="I161" s="189">
        <f>G161*H161</f>
        <v>0</v>
      </c>
      <c r="T161" s="189"/>
    </row>
    <row r="162" spans="1:20">
      <c r="A162" s="432"/>
      <c r="B162" s="432"/>
      <c r="C162" s="432"/>
      <c r="D162" s="432"/>
      <c r="E162" s="432"/>
      <c r="F162" s="433"/>
      <c r="G162" s="360"/>
      <c r="H162" s="441"/>
      <c r="I162" s="433"/>
      <c r="T162" s="189"/>
    </row>
    <row r="163" spans="1:20" ht="53.25" customHeight="1">
      <c r="A163" s="194">
        <f>1+MAX(A$7:A161)</f>
        <v>26</v>
      </c>
      <c r="B163" s="523" t="s">
        <v>594</v>
      </c>
      <c r="C163" s="523"/>
      <c r="D163" s="523"/>
      <c r="E163" s="523"/>
      <c r="F163" s="189"/>
      <c r="G163" s="189"/>
      <c r="H163" s="189"/>
      <c r="I163" s="189"/>
      <c r="T163" s="189"/>
    </row>
    <row r="164" spans="1:20">
      <c r="A164" s="194"/>
      <c r="B164" s="523" t="s">
        <v>595</v>
      </c>
      <c r="C164" s="523"/>
      <c r="D164" s="523"/>
      <c r="E164" s="523"/>
      <c r="F164" s="433" t="s">
        <v>7</v>
      </c>
      <c r="G164" s="360">
        <v>1</v>
      </c>
      <c r="H164" s="433"/>
      <c r="I164" s="189">
        <f>G164*H164</f>
        <v>0</v>
      </c>
      <c r="T164" s="189"/>
    </row>
    <row r="165" spans="1:20">
      <c r="B165" s="195"/>
      <c r="C165" s="195"/>
      <c r="D165" s="195"/>
      <c r="F165" s="433"/>
      <c r="G165" s="433"/>
      <c r="H165" s="433"/>
      <c r="I165" s="433"/>
      <c r="T165" s="189"/>
    </row>
    <row r="166" spans="1:20" ht="65.25" customHeight="1">
      <c r="A166" s="201">
        <f>1+MAX(A$1:A165)</f>
        <v>27</v>
      </c>
      <c r="B166" s="532" t="s">
        <v>596</v>
      </c>
      <c r="C166" s="532"/>
      <c r="D166" s="532"/>
      <c r="E166" s="532"/>
      <c r="F166" s="189" t="s">
        <v>206</v>
      </c>
      <c r="G166" s="198">
        <v>8</v>
      </c>
      <c r="H166" s="198"/>
      <c r="I166" s="189">
        <f>G166*H166</f>
        <v>0</v>
      </c>
      <c r="T166" s="189"/>
    </row>
    <row r="167" spans="1:20">
      <c r="A167" s="201"/>
      <c r="B167" s="188"/>
      <c r="C167" s="188"/>
      <c r="D167" s="188"/>
      <c r="E167" s="188"/>
      <c r="F167" s="189"/>
      <c r="G167" s="198"/>
      <c r="H167" s="198"/>
      <c r="I167" s="189"/>
      <c r="T167" s="189"/>
    </row>
    <row r="168" spans="1:20" ht="30" customHeight="1">
      <c r="A168" s="201">
        <f>1+MAX(A$1:A167)</f>
        <v>28</v>
      </c>
      <c r="B168" s="523" t="s">
        <v>597</v>
      </c>
      <c r="C168" s="523"/>
      <c r="D168" s="523"/>
      <c r="E168" s="523"/>
      <c r="F168" s="189" t="s">
        <v>206</v>
      </c>
      <c r="G168" s="360">
        <v>8</v>
      </c>
      <c r="H168" s="433"/>
      <c r="I168" s="189">
        <f>G168*H168</f>
        <v>0</v>
      </c>
      <c r="T168" s="189"/>
    </row>
    <row r="169" spans="1:20">
      <c r="A169" s="432"/>
      <c r="B169" s="432"/>
      <c r="C169" s="432"/>
      <c r="D169" s="432"/>
      <c r="E169" s="432"/>
      <c r="F169" s="433"/>
      <c r="G169" s="360"/>
      <c r="H169" s="433"/>
      <c r="I169" s="433"/>
      <c r="T169" s="189"/>
    </row>
    <row r="170" spans="1:20" ht="67.5" customHeight="1">
      <c r="A170" s="194">
        <f>1+MAX(A$7:A169)</f>
        <v>29</v>
      </c>
      <c r="B170" s="553" t="s">
        <v>598</v>
      </c>
      <c r="C170" s="525"/>
      <c r="D170" s="525"/>
      <c r="E170" s="525"/>
      <c r="F170" s="433" t="s">
        <v>6</v>
      </c>
      <c r="G170" s="433">
        <v>8</v>
      </c>
      <c r="H170" s="189"/>
      <c r="I170" s="189">
        <f>G170*H170</f>
        <v>0</v>
      </c>
      <c r="T170" s="189"/>
    </row>
    <row r="171" spans="1:20">
      <c r="B171" s="432"/>
      <c r="C171" s="446"/>
      <c r="D171" s="432"/>
      <c r="E171" s="437"/>
      <c r="F171" s="433"/>
      <c r="G171" s="433"/>
      <c r="H171" s="189"/>
      <c r="I171" s="189"/>
      <c r="T171" s="189"/>
    </row>
    <row r="172" spans="1:20" ht="30" customHeight="1">
      <c r="A172" s="194">
        <f>1+MAX(A$7:A171)</f>
        <v>30</v>
      </c>
      <c r="B172" s="523" t="s">
        <v>199</v>
      </c>
      <c r="C172" s="531"/>
      <c r="D172" s="531"/>
      <c r="E172" s="531"/>
      <c r="F172" s="198" t="s">
        <v>0</v>
      </c>
      <c r="G172" s="198">
        <v>105</v>
      </c>
      <c r="H172" s="198"/>
      <c r="I172" s="189">
        <f>G172*H172</f>
        <v>0</v>
      </c>
      <c r="T172" s="189"/>
    </row>
    <row r="173" spans="1:20">
      <c r="A173" s="201"/>
      <c r="B173" s="184" t="s">
        <v>200</v>
      </c>
      <c r="D173" s="202"/>
      <c r="E173" s="202"/>
      <c r="F173" s="189"/>
      <c r="G173" s="189"/>
      <c r="H173" s="198"/>
      <c r="I173" s="189"/>
      <c r="T173" s="189"/>
    </row>
    <row r="174" spans="1:20">
      <c r="A174" s="201"/>
      <c r="D174" s="202"/>
      <c r="E174" s="202"/>
      <c r="F174" s="189"/>
      <c r="G174" s="189"/>
      <c r="H174" s="198"/>
      <c r="I174" s="189"/>
      <c r="T174" s="189"/>
    </row>
    <row r="175" spans="1:20" ht="45.75" customHeight="1">
      <c r="A175" s="201">
        <f>1+MAX(A$1:A173)</f>
        <v>31</v>
      </c>
      <c r="B175" s="523" t="s">
        <v>201</v>
      </c>
      <c r="C175" s="523"/>
      <c r="D175" s="523"/>
      <c r="E175" s="523"/>
      <c r="F175" s="198" t="s">
        <v>0</v>
      </c>
      <c r="G175" s="198">
        <v>112</v>
      </c>
      <c r="H175" s="198"/>
      <c r="I175" s="189">
        <f>G175*H175</f>
        <v>0</v>
      </c>
      <c r="T175" s="189"/>
    </row>
    <row r="176" spans="1:20">
      <c r="B176" s="184" t="s">
        <v>200</v>
      </c>
      <c r="C176" s="197"/>
      <c r="D176" s="197"/>
      <c r="E176" s="184"/>
      <c r="F176" s="433"/>
      <c r="G176" s="360"/>
      <c r="H176" s="189"/>
      <c r="I176" s="189"/>
      <c r="T176" s="189"/>
    </row>
    <row r="177" spans="1:20">
      <c r="C177" s="197"/>
      <c r="D177" s="197"/>
      <c r="E177" s="184"/>
      <c r="F177" s="433"/>
      <c r="G177" s="360"/>
      <c r="H177" s="189"/>
      <c r="I177" s="189"/>
      <c r="T177" s="189"/>
    </row>
    <row r="178" spans="1:20" ht="42" customHeight="1">
      <c r="A178" s="194">
        <f>1+MAX(A$7:A176)</f>
        <v>32</v>
      </c>
      <c r="B178" s="523" t="s">
        <v>223</v>
      </c>
      <c r="C178" s="523"/>
      <c r="D178" s="523"/>
      <c r="E178" s="523"/>
      <c r="F178" s="189" t="s">
        <v>7</v>
      </c>
      <c r="G178" s="189">
        <v>1</v>
      </c>
      <c r="H178" s="189"/>
      <c r="I178" s="189">
        <f>G178*H178</f>
        <v>0</v>
      </c>
      <c r="T178" s="189"/>
    </row>
    <row r="179" spans="1:20">
      <c r="A179" s="195"/>
      <c r="F179" s="189"/>
      <c r="G179" s="189"/>
      <c r="H179" s="189"/>
      <c r="I179" s="189"/>
      <c r="T179" s="189"/>
    </row>
    <row r="180" spans="1:20" ht="57.75" customHeight="1">
      <c r="A180" s="194">
        <f>1+MAX(A$7:A179)</f>
        <v>33</v>
      </c>
      <c r="B180" s="523" t="s">
        <v>599</v>
      </c>
      <c r="C180" s="523"/>
      <c r="D180" s="523"/>
      <c r="E180" s="523"/>
      <c r="F180" s="189" t="s">
        <v>7</v>
      </c>
      <c r="G180" s="189">
        <v>1</v>
      </c>
      <c r="H180" s="189"/>
      <c r="I180" s="189">
        <f>G180*H180</f>
        <v>0</v>
      </c>
      <c r="T180" s="189"/>
    </row>
    <row r="181" spans="1:20">
      <c r="C181" s="197"/>
      <c r="D181" s="197"/>
      <c r="E181" s="184"/>
      <c r="F181" s="189"/>
      <c r="G181" s="189"/>
      <c r="H181" s="189"/>
      <c r="I181" s="189"/>
      <c r="T181" s="189"/>
    </row>
    <row r="182" spans="1:20" ht="39.75" customHeight="1">
      <c r="A182" s="194">
        <f>1+MAX(A$7:A181)</f>
        <v>34</v>
      </c>
      <c r="B182" s="531" t="s">
        <v>600</v>
      </c>
      <c r="C182" s="531"/>
      <c r="D182" s="531"/>
      <c r="E182" s="531"/>
      <c r="F182" s="189" t="s">
        <v>7</v>
      </c>
      <c r="G182" s="189">
        <v>2</v>
      </c>
      <c r="H182" s="189"/>
      <c r="I182" s="189">
        <f>G182*H182</f>
        <v>0</v>
      </c>
      <c r="T182" s="189"/>
    </row>
    <row r="183" spans="1:20">
      <c r="E183" s="184"/>
      <c r="F183" s="189"/>
      <c r="G183" s="189"/>
      <c r="H183" s="189"/>
      <c r="I183" s="433"/>
      <c r="T183" s="189"/>
    </row>
    <row r="184" spans="1:20" ht="42.75" customHeight="1">
      <c r="A184" s="194">
        <f>1+MAX(A$7:A183)</f>
        <v>35</v>
      </c>
      <c r="B184" s="531" t="s">
        <v>601</v>
      </c>
      <c r="C184" s="531"/>
      <c r="D184" s="531"/>
      <c r="E184" s="531"/>
      <c r="F184" s="189" t="s">
        <v>7</v>
      </c>
      <c r="G184" s="360">
        <v>1</v>
      </c>
      <c r="H184" s="189"/>
      <c r="I184" s="189">
        <f>G184*H184</f>
        <v>0</v>
      </c>
      <c r="T184" s="189"/>
    </row>
    <row r="185" spans="1:20">
      <c r="E185" s="184"/>
      <c r="F185" s="189"/>
      <c r="G185" s="189"/>
      <c r="H185" s="189"/>
      <c r="I185" s="433"/>
      <c r="T185" s="189"/>
    </row>
    <row r="186" spans="1:20">
      <c r="A186" s="194">
        <f>1+MAX(A$7:A184)</f>
        <v>36</v>
      </c>
      <c r="B186" s="184" t="s">
        <v>602</v>
      </c>
      <c r="F186" s="189"/>
      <c r="G186" s="362"/>
      <c r="H186" s="189"/>
      <c r="I186" s="362"/>
      <c r="T186" s="189"/>
    </row>
    <row r="187" spans="1:20">
      <c r="A187" s="195"/>
      <c r="B187" s="184" t="s">
        <v>603</v>
      </c>
      <c r="F187" s="189"/>
      <c r="G187" s="362"/>
      <c r="H187" s="189"/>
      <c r="I187" s="362"/>
      <c r="T187" s="189"/>
    </row>
    <row r="188" spans="1:20">
      <c r="A188" s="195"/>
      <c r="B188" s="184" t="s">
        <v>604</v>
      </c>
      <c r="F188" s="189" t="s">
        <v>7</v>
      </c>
      <c r="G188" s="189">
        <v>1</v>
      </c>
      <c r="H188" s="189"/>
      <c r="I188" s="189">
        <f>G188*H188</f>
        <v>0</v>
      </c>
      <c r="T188" s="189"/>
    </row>
    <row r="189" spans="1:20">
      <c r="A189" s="195"/>
      <c r="B189" s="184" t="s">
        <v>605</v>
      </c>
      <c r="F189" s="189" t="s">
        <v>7</v>
      </c>
      <c r="G189" s="189">
        <v>1</v>
      </c>
      <c r="H189" s="189"/>
      <c r="I189" s="189">
        <f>G189*H189</f>
        <v>0</v>
      </c>
      <c r="T189" s="189"/>
    </row>
    <row r="190" spans="1:20">
      <c r="A190" s="195"/>
      <c r="B190" s="184" t="s">
        <v>606</v>
      </c>
      <c r="F190" s="189" t="s">
        <v>7</v>
      </c>
      <c r="G190" s="189">
        <v>1</v>
      </c>
      <c r="H190" s="189"/>
      <c r="I190" s="189">
        <f>G190*H190</f>
        <v>0</v>
      </c>
      <c r="T190" s="189"/>
    </row>
    <row r="191" spans="1:20">
      <c r="A191" s="195"/>
      <c r="F191" s="189"/>
      <c r="G191" s="189"/>
      <c r="H191" s="189"/>
      <c r="I191" s="189"/>
      <c r="T191" s="189"/>
    </row>
    <row r="192" spans="1:20" ht="27.75" customHeight="1">
      <c r="A192" s="194">
        <f>1+MAX(A$7:A190)</f>
        <v>37</v>
      </c>
      <c r="B192" s="523" t="s">
        <v>607</v>
      </c>
      <c r="C192" s="528"/>
      <c r="D192" s="528"/>
      <c r="E192" s="528"/>
      <c r="F192" s="229"/>
      <c r="G192" s="189"/>
      <c r="H192" s="189"/>
      <c r="I192" s="189"/>
      <c r="T192" s="189"/>
    </row>
    <row r="193" spans="1:20" ht="39.75" customHeight="1">
      <c r="A193" s="354"/>
      <c r="B193" s="523" t="s">
        <v>608</v>
      </c>
      <c r="C193" s="528"/>
      <c r="D193" s="528"/>
      <c r="E193" s="528"/>
      <c r="F193" s="230" t="s">
        <v>7</v>
      </c>
      <c r="G193" s="230">
        <v>1</v>
      </c>
      <c r="H193" s="363"/>
      <c r="I193" s="189">
        <f>G193*H193</f>
        <v>0</v>
      </c>
      <c r="T193" s="189"/>
    </row>
    <row r="194" spans="1:20" ht="42.75" customHeight="1">
      <c r="A194" s="354"/>
      <c r="B194" s="523" t="s">
        <v>609</v>
      </c>
      <c r="C194" s="528"/>
      <c r="D194" s="528"/>
      <c r="E194" s="528"/>
      <c r="F194" s="230" t="s">
        <v>7</v>
      </c>
      <c r="G194" s="230">
        <v>1</v>
      </c>
      <c r="H194" s="363"/>
      <c r="I194" s="189">
        <f>G194*H194</f>
        <v>0</v>
      </c>
      <c r="T194" s="189"/>
    </row>
    <row r="195" spans="1:20" ht="12.75" customHeight="1" thickBot="1">
      <c r="A195" s="255"/>
      <c r="B195" s="255"/>
      <c r="C195" s="255"/>
      <c r="D195" s="255"/>
      <c r="E195" s="255"/>
      <c r="F195" s="255"/>
      <c r="G195" s="255"/>
      <c r="H195" s="255"/>
      <c r="I195" s="216"/>
      <c r="T195" s="189"/>
    </row>
    <row r="196" spans="1:20" ht="13.5" thickTop="1">
      <c r="A196" s="364" t="s">
        <v>211</v>
      </c>
      <c r="B196" s="364"/>
      <c r="C196" s="364"/>
      <c r="D196" s="364"/>
      <c r="E196" s="364"/>
      <c r="F196" s="364"/>
      <c r="G196" s="364"/>
      <c r="H196" s="364"/>
      <c r="I196" s="365">
        <f>SUM(I13:I195)</f>
        <v>0</v>
      </c>
      <c r="T196" s="189"/>
    </row>
    <row r="197" spans="1:20">
      <c r="A197" s="197"/>
      <c r="B197" s="197"/>
      <c r="C197" s="197"/>
      <c r="D197" s="197"/>
      <c r="E197" s="197"/>
      <c r="F197" s="197"/>
      <c r="G197" s="197"/>
      <c r="H197" s="197"/>
      <c r="I197" s="206"/>
      <c r="T197" s="189"/>
    </row>
    <row r="198" spans="1:20">
      <c r="A198" s="197"/>
      <c r="B198" s="197"/>
      <c r="C198" s="197"/>
      <c r="D198" s="197"/>
      <c r="E198" s="197"/>
      <c r="F198" s="197"/>
      <c r="G198" s="197"/>
      <c r="H198" s="197"/>
      <c r="I198" s="206"/>
      <c r="T198" s="189"/>
    </row>
    <row r="199" spans="1:20" ht="15">
      <c r="A199" s="366" t="s">
        <v>18</v>
      </c>
      <c r="B199" s="256" t="s">
        <v>610</v>
      </c>
      <c r="C199" s="367"/>
      <c r="D199" s="367"/>
      <c r="E199" s="368"/>
      <c r="F199" s="368"/>
      <c r="G199" s="368"/>
      <c r="H199" s="368"/>
      <c r="I199" s="369"/>
      <c r="T199" s="189"/>
    </row>
    <row r="200" spans="1:20">
      <c r="A200" s="370"/>
      <c r="B200" s="197"/>
      <c r="E200" s="432"/>
      <c r="F200" s="432"/>
      <c r="G200" s="432"/>
      <c r="H200" s="432"/>
      <c r="I200" s="371"/>
      <c r="T200" s="189"/>
    </row>
    <row r="201" spans="1:20">
      <c r="A201" s="254"/>
      <c r="B201" s="432"/>
      <c r="C201" s="432"/>
      <c r="D201" s="432"/>
      <c r="E201" s="432"/>
      <c r="F201" s="432"/>
      <c r="G201" s="432"/>
      <c r="H201" s="432"/>
      <c r="I201" s="371"/>
      <c r="T201" s="189"/>
    </row>
    <row r="202" spans="1:20" ht="66.75" customHeight="1">
      <c r="A202" s="194">
        <f>1+MAX(A$9:A201)</f>
        <v>38</v>
      </c>
      <c r="B202" s="523" t="s">
        <v>611</v>
      </c>
      <c r="C202" s="523"/>
      <c r="D202" s="523"/>
      <c r="E202" s="523"/>
      <c r="F202" s="184"/>
      <c r="G202" s="184"/>
      <c r="I202" s="184"/>
      <c r="T202" s="189"/>
    </row>
    <row r="203" spans="1:20" ht="27" customHeight="1">
      <c r="A203" s="194"/>
      <c r="B203" s="523" t="s">
        <v>612</v>
      </c>
      <c r="C203" s="523"/>
      <c r="D203" s="523"/>
      <c r="E203" s="523"/>
      <c r="F203" s="189" t="s">
        <v>7</v>
      </c>
      <c r="G203" s="184">
        <v>2</v>
      </c>
      <c r="H203" s="432"/>
      <c r="I203" s="432">
        <f>G203*H203</f>
        <v>0</v>
      </c>
      <c r="T203" s="189"/>
    </row>
    <row r="204" spans="1:20">
      <c r="B204" s="526" t="s">
        <v>41</v>
      </c>
      <c r="C204" s="527"/>
      <c r="D204" s="527"/>
      <c r="E204" s="527"/>
      <c r="T204" s="189"/>
    </row>
    <row r="205" spans="1:20">
      <c r="B205" s="529" t="s">
        <v>613</v>
      </c>
      <c r="C205" s="530"/>
      <c r="D205" s="530"/>
      <c r="E205" s="530"/>
      <c r="F205" s="189"/>
      <c r="G205" s="184"/>
      <c r="H205" s="432"/>
      <c r="I205" s="432"/>
      <c r="T205" s="189"/>
    </row>
    <row r="206" spans="1:20">
      <c r="B206" s="529" t="s">
        <v>614</v>
      </c>
      <c r="C206" s="530"/>
      <c r="D206" s="530"/>
      <c r="E206" s="530"/>
      <c r="F206" s="189"/>
      <c r="G206" s="184"/>
      <c r="H206" s="432"/>
      <c r="I206" s="432"/>
      <c r="T206" s="189"/>
    </row>
    <row r="207" spans="1:20">
      <c r="B207" s="184" t="s">
        <v>615</v>
      </c>
      <c r="C207" s="197"/>
      <c r="D207" s="197"/>
      <c r="E207" s="184"/>
      <c r="F207" s="189"/>
      <c r="G207" s="184"/>
      <c r="H207" s="432"/>
      <c r="I207" s="432"/>
      <c r="T207" s="189"/>
    </row>
    <row r="208" spans="1:20">
      <c r="B208" s="184" t="s">
        <v>616</v>
      </c>
      <c r="C208" s="197"/>
      <c r="D208" s="197"/>
      <c r="E208" s="184"/>
      <c r="F208" s="189"/>
      <c r="G208" s="184"/>
      <c r="H208" s="432"/>
      <c r="I208" s="432"/>
      <c r="T208" s="189"/>
    </row>
    <row r="209" spans="1:20">
      <c r="B209" s="184" t="s">
        <v>617</v>
      </c>
      <c r="C209" s="197"/>
      <c r="D209" s="197"/>
      <c r="E209" s="184"/>
      <c r="F209" s="184"/>
      <c r="G209" s="184"/>
      <c r="I209" s="184"/>
      <c r="T209" s="189"/>
    </row>
    <row r="210" spans="1:20">
      <c r="A210" s="432"/>
      <c r="B210" s="432" t="s">
        <v>618</v>
      </c>
      <c r="C210" s="446"/>
      <c r="D210" s="432"/>
      <c r="E210" s="437"/>
      <c r="F210" s="184"/>
      <c r="G210" s="184"/>
      <c r="I210" s="184"/>
      <c r="T210" s="189"/>
    </row>
    <row r="211" spans="1:20">
      <c r="A211" s="432"/>
      <c r="B211" s="432"/>
      <c r="C211" s="446"/>
      <c r="D211" s="432"/>
      <c r="E211" s="437"/>
      <c r="F211" s="433"/>
      <c r="G211" s="432"/>
      <c r="H211" s="432"/>
      <c r="I211" s="432"/>
      <c r="T211" s="189"/>
    </row>
    <row r="212" spans="1:20" ht="30" customHeight="1">
      <c r="A212" s="447">
        <f>1+MAX(A$11:A211)</f>
        <v>39</v>
      </c>
      <c r="B212" s="542" t="s">
        <v>619</v>
      </c>
      <c r="C212" s="542"/>
      <c r="D212" s="542"/>
      <c r="E212" s="542"/>
      <c r="F212" s="184"/>
      <c r="G212" s="184"/>
      <c r="I212" s="184"/>
      <c r="T212" s="189"/>
    </row>
    <row r="213" spans="1:20">
      <c r="B213" s="184" t="s">
        <v>204</v>
      </c>
      <c r="E213" s="184"/>
      <c r="F213" s="189" t="s">
        <v>7</v>
      </c>
      <c r="G213" s="184">
        <v>12</v>
      </c>
      <c r="H213" s="432"/>
      <c r="I213" s="432">
        <f>G213*H213</f>
        <v>0</v>
      </c>
      <c r="T213" s="189"/>
    </row>
    <row r="214" spans="1:20">
      <c r="B214" s="184" t="s">
        <v>205</v>
      </c>
      <c r="E214" s="184"/>
      <c r="F214" s="189" t="s">
        <v>7</v>
      </c>
      <c r="G214" s="184">
        <v>4</v>
      </c>
      <c r="H214" s="432"/>
      <c r="I214" s="432">
        <f>G214*H214</f>
        <v>0</v>
      </c>
      <c r="T214" s="189"/>
    </row>
    <row r="215" spans="1:20">
      <c r="E215" s="184"/>
      <c r="F215" s="189"/>
      <c r="G215" s="184"/>
      <c r="H215" s="432"/>
      <c r="I215" s="432"/>
      <c r="T215" s="189"/>
    </row>
    <row r="216" spans="1:20" ht="71.25" customHeight="1">
      <c r="A216" s="448">
        <f>1+MAX(A$11:A212)</f>
        <v>40</v>
      </c>
      <c r="B216" s="523" t="s">
        <v>620</v>
      </c>
      <c r="C216" s="523"/>
      <c r="D216" s="523"/>
      <c r="E216" s="523"/>
      <c r="F216" s="189" t="s">
        <v>7</v>
      </c>
      <c r="G216" s="184">
        <v>1</v>
      </c>
      <c r="H216" s="432"/>
      <c r="I216" s="432">
        <f>G216*H216</f>
        <v>0</v>
      </c>
      <c r="T216" s="189"/>
    </row>
    <row r="217" spans="1:20">
      <c r="B217" s="526" t="s">
        <v>41</v>
      </c>
      <c r="C217" s="527"/>
      <c r="D217" s="527"/>
      <c r="E217" s="527"/>
      <c r="F217" s="189"/>
      <c r="T217" s="189"/>
    </row>
    <row r="218" spans="1:20">
      <c r="B218" s="529" t="s">
        <v>621</v>
      </c>
      <c r="C218" s="530"/>
      <c r="D218" s="530"/>
      <c r="E218" s="530"/>
      <c r="F218" s="189"/>
      <c r="G218" s="184"/>
      <c r="H218" s="432"/>
      <c r="I218" s="432"/>
      <c r="T218" s="189"/>
    </row>
    <row r="219" spans="1:20">
      <c r="B219" s="372" t="s">
        <v>622</v>
      </c>
      <c r="C219" s="197"/>
      <c r="D219" s="197"/>
      <c r="E219" s="184"/>
      <c r="F219" s="189"/>
      <c r="G219" s="184"/>
      <c r="I219" s="184"/>
      <c r="T219" s="189"/>
    </row>
    <row r="220" spans="1:20" ht="14.25">
      <c r="B220" s="529" t="s">
        <v>559</v>
      </c>
      <c r="C220" s="549"/>
      <c r="D220" s="549"/>
      <c r="E220" s="549"/>
      <c r="F220" s="189"/>
      <c r="G220" s="184"/>
      <c r="H220" s="432"/>
      <c r="I220" s="432"/>
      <c r="T220" s="189"/>
    </row>
    <row r="221" spans="1:20">
      <c r="B221" s="529" t="s">
        <v>623</v>
      </c>
      <c r="C221" s="530"/>
      <c r="D221" s="530"/>
      <c r="E221" s="530"/>
      <c r="F221" s="189"/>
      <c r="G221" s="184"/>
      <c r="I221" s="184"/>
      <c r="T221" s="189"/>
    </row>
    <row r="222" spans="1:20" ht="14.25">
      <c r="B222" s="524" t="s">
        <v>624</v>
      </c>
      <c r="C222" s="525"/>
      <c r="D222" s="525"/>
      <c r="E222" s="525"/>
      <c r="F222" s="189"/>
      <c r="G222" s="184"/>
      <c r="I222" s="184"/>
      <c r="T222" s="189"/>
    </row>
    <row r="223" spans="1:20" ht="14.25">
      <c r="B223" s="554" t="s">
        <v>625</v>
      </c>
      <c r="C223" s="549"/>
      <c r="D223" s="549"/>
      <c r="E223" s="549"/>
      <c r="F223" s="189"/>
      <c r="G223" s="184"/>
      <c r="I223" s="184"/>
      <c r="T223" s="189"/>
    </row>
    <row r="224" spans="1:20">
      <c r="A224" s="221"/>
      <c r="B224" s="222"/>
      <c r="C224" s="222"/>
      <c r="D224" s="222"/>
      <c r="E224" s="221"/>
      <c r="F224" s="189"/>
      <c r="G224" s="184"/>
      <c r="I224" s="184"/>
      <c r="T224" s="189"/>
    </row>
    <row r="225" spans="1:20" ht="30" customHeight="1">
      <c r="A225" s="448">
        <f>1+MAX(A$11:A223)</f>
        <v>41</v>
      </c>
      <c r="B225" s="555" t="s">
        <v>626</v>
      </c>
      <c r="C225" s="555"/>
      <c r="D225" s="555"/>
      <c r="E225" s="525"/>
      <c r="F225" s="223"/>
      <c r="G225" s="224"/>
      <c r="H225" s="199"/>
      <c r="I225" s="184"/>
      <c r="T225" s="189"/>
    </row>
    <row r="226" spans="1:20" ht="14.25">
      <c r="A226" s="225"/>
      <c r="B226" s="225" t="s">
        <v>224</v>
      </c>
      <c r="C226" s="225"/>
      <c r="E226" s="226"/>
      <c r="F226" s="227" t="s">
        <v>7</v>
      </c>
      <c r="G226" s="228">
        <v>1</v>
      </c>
      <c r="H226" s="222"/>
      <c r="I226" s="449">
        <f>G226*H226</f>
        <v>0</v>
      </c>
      <c r="T226" s="189"/>
    </row>
    <row r="227" spans="1:20" ht="14.25">
      <c r="A227" s="225"/>
      <c r="B227" s="225" t="s">
        <v>225</v>
      </c>
      <c r="C227" s="225"/>
      <c r="E227" s="226"/>
      <c r="F227" s="227" t="s">
        <v>7</v>
      </c>
      <c r="G227" s="228">
        <v>1</v>
      </c>
      <c r="H227" s="222"/>
      <c r="I227" s="449">
        <f>G227*H227</f>
        <v>0</v>
      </c>
      <c r="T227" s="189"/>
    </row>
    <row r="228" spans="1:20" ht="14.25">
      <c r="A228" s="225"/>
      <c r="B228" s="225" t="s">
        <v>226</v>
      </c>
      <c r="E228" s="226"/>
      <c r="F228" s="227" t="s">
        <v>7</v>
      </c>
      <c r="G228" s="228">
        <v>1</v>
      </c>
      <c r="H228" s="222"/>
      <c r="I228" s="449">
        <f>G228*H228</f>
        <v>0</v>
      </c>
      <c r="T228" s="189"/>
    </row>
    <row r="229" spans="1:20" ht="14.25">
      <c r="A229" s="225"/>
      <c r="B229" s="225" t="s">
        <v>227</v>
      </c>
      <c r="C229" s="225"/>
      <c r="D229" s="225"/>
      <c r="E229" s="225"/>
      <c r="F229" s="227" t="s">
        <v>7</v>
      </c>
      <c r="G229" s="228">
        <v>1</v>
      </c>
      <c r="H229" s="222"/>
      <c r="I229" s="449">
        <f>G229*H229</f>
        <v>0</v>
      </c>
      <c r="T229" s="189"/>
    </row>
    <row r="230" spans="1:20" ht="14.25">
      <c r="B230" s="358"/>
      <c r="C230" s="435"/>
      <c r="D230" s="435"/>
      <c r="E230" s="435"/>
      <c r="F230" s="189"/>
      <c r="G230" s="184"/>
      <c r="I230" s="184"/>
      <c r="T230" s="189"/>
    </row>
    <row r="231" spans="1:20" ht="33" customHeight="1">
      <c r="A231" s="448">
        <f>1+MAX(A$11:A228)</f>
        <v>42</v>
      </c>
      <c r="B231" s="538" t="s">
        <v>627</v>
      </c>
      <c r="C231" s="523"/>
      <c r="D231" s="523"/>
      <c r="E231" s="523"/>
      <c r="F231" s="432"/>
      <c r="G231" s="432"/>
      <c r="H231" s="432"/>
      <c r="I231" s="450"/>
      <c r="T231" s="189"/>
    </row>
    <row r="232" spans="1:20" ht="14.25">
      <c r="A232" s="432"/>
      <c r="B232" s="432" t="s">
        <v>628</v>
      </c>
      <c r="C232" s="254"/>
      <c r="D232" s="432"/>
      <c r="E232" s="432"/>
      <c r="F232" s="227" t="s">
        <v>7</v>
      </c>
      <c r="G232" s="228">
        <v>1</v>
      </c>
      <c r="H232" s="222"/>
      <c r="I232" s="449">
        <f>G232*H232</f>
        <v>0</v>
      </c>
      <c r="T232" s="189"/>
    </row>
    <row r="233" spans="1:20" ht="14.25">
      <c r="A233" s="432"/>
      <c r="B233" s="432" t="s">
        <v>629</v>
      </c>
      <c r="C233" s="254"/>
      <c r="D233" s="432"/>
      <c r="E233" s="432"/>
      <c r="F233" s="227" t="s">
        <v>7</v>
      </c>
      <c r="G233" s="228">
        <v>1</v>
      </c>
      <c r="H233" s="222"/>
      <c r="I233" s="449">
        <f>G233*H233</f>
        <v>0</v>
      </c>
      <c r="T233" s="189"/>
    </row>
    <row r="234" spans="1:20" ht="14.25">
      <c r="B234" s="432" t="s">
        <v>630</v>
      </c>
      <c r="C234" s="254"/>
      <c r="D234" s="432"/>
      <c r="E234" s="432"/>
      <c r="F234" s="227" t="s">
        <v>7</v>
      </c>
      <c r="G234" s="228">
        <v>1</v>
      </c>
      <c r="H234" s="222"/>
      <c r="I234" s="449">
        <f>G234*H234</f>
        <v>0</v>
      </c>
      <c r="T234" s="189"/>
    </row>
    <row r="235" spans="1:20">
      <c r="A235" s="432"/>
      <c r="B235" s="432"/>
      <c r="C235" s="432"/>
      <c r="D235" s="432"/>
      <c r="E235" s="437"/>
      <c r="F235" s="433"/>
      <c r="G235" s="373"/>
      <c r="H235" s="432"/>
      <c r="I235" s="432"/>
      <c r="T235" s="189"/>
    </row>
    <row r="236" spans="1:20" ht="27" customHeight="1">
      <c r="A236" s="448">
        <f>1+MAX(A$11:A234)</f>
        <v>43</v>
      </c>
      <c r="B236" s="523" t="s">
        <v>631</v>
      </c>
      <c r="C236" s="523"/>
      <c r="D236" s="523"/>
      <c r="E236" s="523"/>
      <c r="F236" s="184"/>
      <c r="G236" s="184"/>
      <c r="I236" s="184"/>
      <c r="T236" s="189"/>
    </row>
    <row r="237" spans="1:20" ht="14.25">
      <c r="A237" s="448"/>
      <c r="B237" s="523" t="s">
        <v>632</v>
      </c>
      <c r="C237" s="523"/>
      <c r="D237" s="523"/>
      <c r="E237" s="523"/>
      <c r="F237" s="184"/>
      <c r="G237" s="184"/>
      <c r="I237" s="184"/>
      <c r="T237" s="189"/>
    </row>
    <row r="238" spans="1:20">
      <c r="A238" s="194"/>
      <c r="B238" s="523" t="s">
        <v>633</v>
      </c>
      <c r="C238" s="523"/>
      <c r="D238" s="523"/>
      <c r="E238" s="523"/>
      <c r="F238" s="433" t="s">
        <v>7</v>
      </c>
      <c r="G238" s="374">
        <v>2</v>
      </c>
      <c r="I238" s="432">
        <f>G238*H238</f>
        <v>0</v>
      </c>
      <c r="T238" s="189"/>
    </row>
    <row r="239" spans="1:20" ht="14.25">
      <c r="B239" s="432"/>
      <c r="C239" s="254"/>
      <c r="D239" s="432"/>
      <c r="E239" s="432"/>
      <c r="F239" s="227"/>
      <c r="G239" s="228"/>
      <c r="H239" s="222"/>
      <c r="I239" s="449"/>
      <c r="T239" s="189"/>
    </row>
    <row r="240" spans="1:20" ht="54.75" customHeight="1">
      <c r="A240" s="194">
        <f>1+MAX(A$9:A238)</f>
        <v>44</v>
      </c>
      <c r="B240" s="523" t="s">
        <v>634</v>
      </c>
      <c r="C240" s="523"/>
      <c r="D240" s="523"/>
      <c r="E240" s="523"/>
      <c r="F240" s="184"/>
      <c r="G240" s="184"/>
      <c r="I240" s="220"/>
      <c r="T240" s="189"/>
    </row>
    <row r="241" spans="1:20" ht="14.25">
      <c r="A241" s="194"/>
      <c r="B241" s="524" t="s">
        <v>203</v>
      </c>
      <c r="C241" s="525"/>
      <c r="D241" s="525"/>
      <c r="E241" s="525"/>
      <c r="F241" s="184"/>
      <c r="G241" s="184"/>
      <c r="I241" s="220"/>
      <c r="T241" s="189"/>
    </row>
    <row r="242" spans="1:20">
      <c r="A242" s="194"/>
      <c r="B242" s="432" t="s">
        <v>208</v>
      </c>
      <c r="C242" s="254"/>
      <c r="D242" s="432"/>
      <c r="E242" s="432"/>
      <c r="F242" s="189" t="s">
        <v>39</v>
      </c>
      <c r="G242" s="184">
        <v>12</v>
      </c>
      <c r="I242" s="432">
        <f>G242*H242</f>
        <v>0</v>
      </c>
      <c r="T242" s="189"/>
    </row>
    <row r="243" spans="1:20">
      <c r="A243" s="432"/>
      <c r="B243" s="432" t="s">
        <v>202</v>
      </c>
      <c r="C243" s="254"/>
      <c r="D243" s="432"/>
      <c r="E243" s="432"/>
      <c r="F243" s="189" t="s">
        <v>39</v>
      </c>
      <c r="G243" s="184">
        <v>18</v>
      </c>
      <c r="I243" s="432">
        <f>G243*H243</f>
        <v>0</v>
      </c>
      <c r="T243" s="189"/>
    </row>
    <row r="244" spans="1:20">
      <c r="A244" s="432"/>
      <c r="B244" s="432"/>
      <c r="C244" s="254"/>
      <c r="D244" s="432"/>
      <c r="E244" s="432"/>
      <c r="F244" s="189"/>
      <c r="G244" s="184"/>
      <c r="I244" s="432"/>
      <c r="T244" s="189"/>
    </row>
    <row r="245" spans="1:20" ht="54" customHeight="1">
      <c r="A245" s="194">
        <f>1+MAX(A$9:A243)</f>
        <v>45</v>
      </c>
      <c r="B245" s="523" t="s">
        <v>635</v>
      </c>
      <c r="C245" s="523"/>
      <c r="D245" s="523"/>
      <c r="E245" s="523"/>
      <c r="F245" s="189"/>
      <c r="G245" s="184"/>
      <c r="I245" s="197"/>
      <c r="T245" s="189"/>
    </row>
    <row r="246" spans="1:20">
      <c r="A246" s="194"/>
      <c r="B246" s="184" t="s">
        <v>203</v>
      </c>
      <c r="C246" s="197"/>
      <c r="E246" s="184"/>
      <c r="F246" s="189"/>
      <c r="G246" s="184"/>
      <c r="I246" s="197"/>
      <c r="T246" s="189"/>
    </row>
    <row r="247" spans="1:20">
      <c r="A247" s="194"/>
      <c r="B247" s="184" t="s">
        <v>217</v>
      </c>
      <c r="E247" s="184"/>
      <c r="F247" s="189" t="s">
        <v>39</v>
      </c>
      <c r="G247" s="184">
        <v>18</v>
      </c>
      <c r="I247" s="184">
        <f>G247*H247</f>
        <v>0</v>
      </c>
      <c r="T247" s="189"/>
    </row>
    <row r="248" spans="1:20">
      <c r="A248" s="194"/>
      <c r="B248" s="184" t="s">
        <v>636</v>
      </c>
      <c r="E248" s="184"/>
      <c r="F248" s="189" t="s">
        <v>39</v>
      </c>
      <c r="G248" s="184">
        <v>12</v>
      </c>
      <c r="I248" s="184">
        <f>G248*H248</f>
        <v>0</v>
      </c>
      <c r="T248" s="189"/>
    </row>
    <row r="249" spans="1:20">
      <c r="A249" s="194"/>
      <c r="E249" s="184"/>
      <c r="F249" s="189"/>
      <c r="G249" s="184"/>
      <c r="I249" s="184"/>
      <c r="T249" s="189"/>
    </row>
    <row r="250" spans="1:20" ht="43.5" customHeight="1">
      <c r="A250" s="201">
        <f>1+MAX(A$1:A247)</f>
        <v>46</v>
      </c>
      <c r="B250" s="523" t="s">
        <v>637</v>
      </c>
      <c r="C250" s="523"/>
      <c r="D250" s="523"/>
      <c r="E250" s="523"/>
      <c r="F250" s="198" t="s">
        <v>0</v>
      </c>
      <c r="G250" s="199">
        <v>65</v>
      </c>
      <c r="H250" s="199"/>
      <c r="I250" s="184">
        <f>G250*H250</f>
        <v>0</v>
      </c>
      <c r="T250" s="189"/>
    </row>
    <row r="251" spans="1:20">
      <c r="B251" s="184" t="s">
        <v>200</v>
      </c>
      <c r="C251" s="427"/>
      <c r="D251" s="427"/>
      <c r="E251" s="427"/>
      <c r="F251" s="189"/>
      <c r="G251" s="184"/>
      <c r="I251" s="184"/>
      <c r="T251" s="189"/>
    </row>
    <row r="252" spans="1:20">
      <c r="C252" s="427"/>
      <c r="D252" s="427"/>
      <c r="E252" s="427"/>
      <c r="F252" s="189"/>
      <c r="G252" s="184"/>
      <c r="I252" s="184"/>
      <c r="T252" s="189"/>
    </row>
    <row r="253" spans="1:20" ht="45.75" customHeight="1">
      <c r="A253" s="448">
        <f>1+MAX(A$9:A251)</f>
        <v>47</v>
      </c>
      <c r="B253" s="531" t="s">
        <v>638</v>
      </c>
      <c r="C253" s="531"/>
      <c r="D253" s="531"/>
      <c r="E253" s="531"/>
      <c r="F253" s="189" t="s">
        <v>7</v>
      </c>
      <c r="G253" s="184">
        <v>2</v>
      </c>
      <c r="I253" s="184">
        <f>G253*H253</f>
        <v>0</v>
      </c>
      <c r="T253" s="189"/>
    </row>
    <row r="254" spans="1:20">
      <c r="A254" s="194"/>
      <c r="E254" s="214"/>
      <c r="F254" s="189"/>
      <c r="G254" s="184"/>
      <c r="I254" s="184"/>
      <c r="T254" s="189"/>
    </row>
    <row r="255" spans="1:20" ht="57" customHeight="1">
      <c r="A255" s="448">
        <f>1+MAX(A$9:A253)</f>
        <v>48</v>
      </c>
      <c r="B255" s="523" t="s">
        <v>639</v>
      </c>
      <c r="C255" s="523"/>
      <c r="D255" s="523"/>
      <c r="E255" s="523"/>
      <c r="F255" s="189" t="s">
        <v>7</v>
      </c>
      <c r="G255" s="184">
        <v>2</v>
      </c>
      <c r="I255" s="184">
        <f>G255*H255</f>
        <v>0</v>
      </c>
      <c r="T255" s="189"/>
    </row>
    <row r="256" spans="1:20" ht="13.5" thickBot="1">
      <c r="E256" s="184"/>
      <c r="F256" s="189"/>
      <c r="G256" s="184"/>
      <c r="I256" s="184"/>
      <c r="T256" s="189"/>
    </row>
    <row r="257" spans="1:20" ht="13.5" thickTop="1">
      <c r="A257" s="375" t="s">
        <v>640</v>
      </c>
      <c r="B257" s="451"/>
      <c r="C257" s="375"/>
      <c r="D257" s="375"/>
      <c r="E257" s="375"/>
      <c r="F257" s="376"/>
      <c r="G257" s="377"/>
      <c r="H257" s="376"/>
      <c r="I257" s="378">
        <f>SUM(I202:I256)</f>
        <v>0</v>
      </c>
      <c r="T257" s="189"/>
    </row>
    <row r="258" spans="1:20">
      <c r="A258" s="197"/>
      <c r="B258" s="197"/>
      <c r="C258" s="197"/>
      <c r="D258" s="197"/>
      <c r="E258" s="197"/>
      <c r="F258" s="197"/>
      <c r="G258" s="197"/>
      <c r="H258" s="197"/>
      <c r="I258" s="206"/>
      <c r="T258" s="189"/>
    </row>
    <row r="259" spans="1:20" ht="12.75" customHeight="1">
      <c r="A259" s="197"/>
      <c r="E259" s="184"/>
      <c r="F259" s="184"/>
      <c r="G259" s="184"/>
      <c r="I259" s="206"/>
      <c r="T259" s="189"/>
    </row>
    <row r="260" spans="1:20" ht="15" customHeight="1">
      <c r="A260" s="190" t="s">
        <v>20</v>
      </c>
      <c r="B260" s="191" t="s">
        <v>641</v>
      </c>
      <c r="C260" s="191"/>
      <c r="D260" s="191"/>
      <c r="E260" s="192"/>
      <c r="F260" s="192"/>
      <c r="G260" s="193"/>
      <c r="H260" s="192"/>
      <c r="I260" s="353"/>
      <c r="T260" s="189"/>
    </row>
    <row r="261" spans="1:20" ht="13.5" customHeight="1">
      <c r="A261" s="207"/>
      <c r="B261" s="208"/>
      <c r="C261" s="209"/>
      <c r="D261" s="209"/>
      <c r="E261" s="207"/>
      <c r="F261" s="207"/>
      <c r="G261" s="210"/>
      <c r="H261" s="207"/>
      <c r="I261" s="197"/>
      <c r="T261" s="189"/>
    </row>
    <row r="262" spans="1:20" ht="13.5" customHeight="1">
      <c r="A262" s="207"/>
      <c r="B262" s="208"/>
      <c r="C262" s="209"/>
      <c r="D262" s="209"/>
      <c r="E262" s="207"/>
      <c r="F262" s="207"/>
      <c r="G262" s="210"/>
      <c r="H262" s="207"/>
      <c r="I262" s="197"/>
      <c r="T262" s="189"/>
    </row>
    <row r="263" spans="1:20" ht="55.5" customHeight="1">
      <c r="A263" s="194">
        <f>1+MAX(A$9:A262)</f>
        <v>49</v>
      </c>
      <c r="B263" s="523" t="s">
        <v>642</v>
      </c>
      <c r="C263" s="523"/>
      <c r="D263" s="523"/>
      <c r="E263" s="523"/>
      <c r="F263" s="189"/>
      <c r="G263" s="184"/>
      <c r="H263" s="211"/>
      <c r="I263" s="212"/>
      <c r="T263" s="189"/>
    </row>
    <row r="264" spans="1:20" ht="54.75" customHeight="1">
      <c r="A264" s="194"/>
      <c r="B264" s="523" t="s">
        <v>212</v>
      </c>
      <c r="C264" s="536"/>
      <c r="D264" s="536"/>
      <c r="E264" s="536"/>
      <c r="F264" s="189"/>
      <c r="G264" s="184"/>
      <c r="H264" s="211"/>
      <c r="I264" s="212"/>
      <c r="T264" s="189"/>
    </row>
    <row r="265" spans="1:20">
      <c r="A265" s="194"/>
      <c r="B265" s="184" t="s">
        <v>198</v>
      </c>
      <c r="C265" s="197"/>
      <c r="E265" s="184"/>
      <c r="F265" s="189"/>
      <c r="G265" s="184"/>
      <c r="H265" s="211"/>
      <c r="I265" s="212"/>
      <c r="T265" s="189"/>
    </row>
    <row r="266" spans="1:20">
      <c r="A266" s="194"/>
      <c r="B266" s="184" t="s">
        <v>643</v>
      </c>
      <c r="C266" s="197"/>
      <c r="E266" s="184"/>
      <c r="F266" s="189" t="s">
        <v>39</v>
      </c>
      <c r="G266" s="189">
        <v>56</v>
      </c>
      <c r="H266" s="189"/>
      <c r="I266" s="189">
        <f>G266*H266</f>
        <v>0</v>
      </c>
      <c r="T266" s="189"/>
    </row>
    <row r="267" spans="1:20">
      <c r="A267" s="194"/>
      <c r="B267" s="184" t="s">
        <v>213</v>
      </c>
      <c r="C267" s="197"/>
      <c r="E267" s="184"/>
      <c r="F267" s="189" t="s">
        <v>39</v>
      </c>
      <c r="G267" s="189">
        <v>78</v>
      </c>
      <c r="H267" s="189"/>
      <c r="I267" s="189">
        <f>G267*H267</f>
        <v>0</v>
      </c>
      <c r="T267" s="189"/>
    </row>
    <row r="268" spans="1:20" ht="12.75" customHeight="1">
      <c r="A268" s="194"/>
      <c r="B268" s="184" t="s">
        <v>214</v>
      </c>
      <c r="C268" s="197"/>
      <c r="E268" s="184"/>
      <c r="F268" s="189" t="s">
        <v>39</v>
      </c>
      <c r="G268" s="189">
        <v>102</v>
      </c>
      <c r="H268" s="189"/>
      <c r="I268" s="189">
        <f>G268*H268</f>
        <v>0</v>
      </c>
      <c r="T268" s="189"/>
    </row>
    <row r="269" spans="1:20">
      <c r="A269" s="194"/>
      <c r="B269" s="184" t="s">
        <v>215</v>
      </c>
      <c r="C269" s="197"/>
      <c r="E269" s="184"/>
      <c r="F269" s="189" t="s">
        <v>39</v>
      </c>
      <c r="G269" s="189">
        <v>136</v>
      </c>
      <c r="H269" s="189"/>
      <c r="I269" s="189">
        <f>G269*H269</f>
        <v>0</v>
      </c>
      <c r="T269" s="189"/>
    </row>
    <row r="270" spans="1:20">
      <c r="A270" s="194"/>
      <c r="B270" s="184" t="s">
        <v>216</v>
      </c>
      <c r="C270" s="197"/>
      <c r="E270" s="184"/>
      <c r="F270" s="189" t="s">
        <v>39</v>
      </c>
      <c r="G270" s="189">
        <v>66</v>
      </c>
      <c r="H270" s="189"/>
      <c r="I270" s="189">
        <f>G270*H270</f>
        <v>0</v>
      </c>
      <c r="T270" s="189"/>
    </row>
    <row r="271" spans="1:20">
      <c r="A271" s="194"/>
      <c r="C271" s="197"/>
      <c r="E271" s="184"/>
      <c r="F271" s="189"/>
      <c r="G271" s="189"/>
      <c r="H271" s="189"/>
      <c r="I271" s="189"/>
      <c r="T271" s="189"/>
    </row>
    <row r="272" spans="1:20" ht="55.5" customHeight="1">
      <c r="A272" s="194">
        <f>1+MAX(A$8:A271)</f>
        <v>50</v>
      </c>
      <c r="B272" s="523" t="s">
        <v>644</v>
      </c>
      <c r="C272" s="523"/>
      <c r="D272" s="523"/>
      <c r="E272" s="523"/>
      <c r="F272" s="189"/>
      <c r="G272" s="189"/>
      <c r="H272" s="189"/>
      <c r="I272" s="213"/>
      <c r="T272" s="189"/>
    </row>
    <row r="273" spans="1:20">
      <c r="A273" s="194"/>
      <c r="B273" s="184" t="s">
        <v>203</v>
      </c>
      <c r="C273" s="197"/>
      <c r="E273" s="184"/>
      <c r="F273" s="189"/>
      <c r="G273" s="189"/>
      <c r="H273" s="189"/>
      <c r="I273" s="213"/>
      <c r="T273" s="189"/>
    </row>
    <row r="274" spans="1:20">
      <c r="A274" s="194"/>
      <c r="B274" s="184" t="s">
        <v>636</v>
      </c>
      <c r="E274" s="184"/>
      <c r="F274" s="189" t="s">
        <v>39</v>
      </c>
      <c r="G274" s="189">
        <v>56</v>
      </c>
      <c r="H274" s="189"/>
      <c r="I274" s="189">
        <f>G274*H274</f>
        <v>0</v>
      </c>
      <c r="T274" s="189"/>
    </row>
    <row r="275" spans="1:20">
      <c r="A275" s="194"/>
      <c r="B275" s="184" t="s">
        <v>217</v>
      </c>
      <c r="E275" s="184"/>
      <c r="F275" s="189" t="s">
        <v>39</v>
      </c>
      <c r="G275" s="189">
        <v>78</v>
      </c>
      <c r="H275" s="189"/>
      <c r="I275" s="189">
        <f>G275*H275</f>
        <v>0</v>
      </c>
      <c r="T275" s="189"/>
    </row>
    <row r="276" spans="1:20" ht="12.75" customHeight="1">
      <c r="A276" s="194"/>
      <c r="B276" s="184" t="s">
        <v>218</v>
      </c>
      <c r="E276" s="184"/>
      <c r="F276" s="189" t="s">
        <v>39</v>
      </c>
      <c r="G276" s="189">
        <v>102</v>
      </c>
      <c r="H276" s="189"/>
      <c r="I276" s="189">
        <f>G276*H276</f>
        <v>0</v>
      </c>
      <c r="T276" s="189"/>
    </row>
    <row r="277" spans="1:20">
      <c r="A277" s="194"/>
      <c r="B277" s="184" t="s">
        <v>219</v>
      </c>
      <c r="E277" s="184"/>
      <c r="F277" s="189" t="s">
        <v>39</v>
      </c>
      <c r="G277" s="189">
        <v>136</v>
      </c>
      <c r="H277" s="189"/>
      <c r="I277" s="189">
        <f>G277*H277</f>
        <v>0</v>
      </c>
      <c r="T277" s="189"/>
    </row>
    <row r="278" spans="1:20">
      <c r="A278" s="194"/>
      <c r="B278" s="184" t="s">
        <v>220</v>
      </c>
      <c r="E278" s="184"/>
      <c r="F278" s="189" t="s">
        <v>39</v>
      </c>
      <c r="G278" s="189">
        <v>66</v>
      </c>
      <c r="H278" s="189"/>
      <c r="I278" s="189">
        <f>G278*H278</f>
        <v>0</v>
      </c>
      <c r="T278" s="189"/>
    </row>
    <row r="279" spans="1:20" ht="12.75" customHeight="1">
      <c r="A279" s="194"/>
      <c r="E279" s="184"/>
      <c r="F279" s="189"/>
      <c r="G279" s="189"/>
      <c r="H279" s="189"/>
      <c r="I279" s="189"/>
      <c r="T279" s="189"/>
    </row>
    <row r="280" spans="1:20" ht="31.5" customHeight="1">
      <c r="A280" s="194">
        <f>1+MAX(A$8:A279)</f>
        <v>51</v>
      </c>
      <c r="B280" s="523" t="s">
        <v>645</v>
      </c>
      <c r="C280" s="523"/>
      <c r="D280" s="523"/>
      <c r="E280" s="523"/>
      <c r="F280" s="189"/>
      <c r="G280" s="189"/>
      <c r="H280" s="189"/>
      <c r="I280" s="189"/>
      <c r="T280" s="189"/>
    </row>
    <row r="281" spans="1:20">
      <c r="A281" s="194"/>
      <c r="B281" s="184" t="s">
        <v>221</v>
      </c>
      <c r="C281" s="197"/>
      <c r="E281" s="184"/>
      <c r="F281" s="189" t="s">
        <v>7</v>
      </c>
      <c r="G281" s="189">
        <v>5</v>
      </c>
      <c r="H281" s="189"/>
      <c r="I281" s="189">
        <f>G281*H281</f>
        <v>0</v>
      </c>
      <c r="T281" s="189"/>
    </row>
    <row r="282" spans="1:20">
      <c r="B282" s="197"/>
      <c r="C282" s="197"/>
      <c r="D282" s="197"/>
      <c r="E282" s="197"/>
      <c r="F282" s="189"/>
      <c r="G282" s="184"/>
      <c r="I282" s="184"/>
      <c r="T282" s="189"/>
    </row>
    <row r="283" spans="1:20" ht="64.5" customHeight="1">
      <c r="A283" s="194">
        <f>1+MAX(A$8:A282)</f>
        <v>52</v>
      </c>
      <c r="B283" s="523" t="s">
        <v>646</v>
      </c>
      <c r="C283" s="523"/>
      <c r="D283" s="523"/>
      <c r="E283" s="523"/>
      <c r="F283" s="189"/>
      <c r="G283" s="189"/>
      <c r="I283" s="184"/>
      <c r="T283" s="189"/>
    </row>
    <row r="284" spans="1:20" ht="30" customHeight="1">
      <c r="A284" s="194"/>
      <c r="B284" s="523" t="s">
        <v>258</v>
      </c>
      <c r="C284" s="523"/>
      <c r="D284" s="523"/>
      <c r="E284" s="523"/>
      <c r="F284" s="189"/>
      <c r="G284" s="189"/>
      <c r="I284" s="184"/>
      <c r="T284" s="189"/>
    </row>
    <row r="285" spans="1:20">
      <c r="B285" s="184" t="s">
        <v>203</v>
      </c>
      <c r="E285" s="184"/>
      <c r="F285" s="189"/>
      <c r="G285" s="189"/>
      <c r="I285" s="184"/>
      <c r="T285" s="189"/>
    </row>
    <row r="286" spans="1:20">
      <c r="B286" s="184" t="s">
        <v>647</v>
      </c>
      <c r="C286" s="195" t="s">
        <v>259</v>
      </c>
      <c r="D286" s="214"/>
      <c r="E286" s="184" t="s">
        <v>648</v>
      </c>
      <c r="F286" s="189" t="s">
        <v>7</v>
      </c>
      <c r="G286" s="189">
        <v>4</v>
      </c>
      <c r="I286" s="184">
        <f t="shared" ref="I286:I291" si="2">G286*H286</f>
        <v>0</v>
      </c>
      <c r="T286" s="189"/>
    </row>
    <row r="287" spans="1:20">
      <c r="B287" s="184" t="s">
        <v>647</v>
      </c>
      <c r="C287" s="195" t="s">
        <v>649</v>
      </c>
      <c r="D287" s="214"/>
      <c r="E287" s="184" t="s">
        <v>650</v>
      </c>
      <c r="F287" s="189" t="s">
        <v>7</v>
      </c>
      <c r="G287" s="189">
        <v>1</v>
      </c>
      <c r="I287" s="184">
        <f t="shared" si="2"/>
        <v>0</v>
      </c>
      <c r="T287" s="189"/>
    </row>
    <row r="288" spans="1:20">
      <c r="B288" s="184" t="s">
        <v>647</v>
      </c>
      <c r="C288" s="195" t="s">
        <v>651</v>
      </c>
      <c r="D288" s="214"/>
      <c r="E288" s="184" t="s">
        <v>652</v>
      </c>
      <c r="F288" s="189" t="s">
        <v>7</v>
      </c>
      <c r="G288" s="189">
        <v>10</v>
      </c>
      <c r="I288" s="184">
        <f t="shared" si="2"/>
        <v>0</v>
      </c>
      <c r="T288" s="189"/>
    </row>
    <row r="289" spans="1:20">
      <c r="B289" s="184" t="s">
        <v>647</v>
      </c>
      <c r="C289" s="556" t="s">
        <v>653</v>
      </c>
      <c r="D289" s="556"/>
      <c r="E289" s="184" t="s">
        <v>260</v>
      </c>
      <c r="F289" s="189" t="s">
        <v>7</v>
      </c>
      <c r="G289" s="189">
        <v>2</v>
      </c>
      <c r="I289" s="184">
        <f t="shared" si="2"/>
        <v>0</v>
      </c>
      <c r="T289" s="189"/>
    </row>
    <row r="290" spans="1:20" ht="12.75" customHeight="1">
      <c r="B290" s="184" t="s">
        <v>654</v>
      </c>
      <c r="C290" s="556" t="s">
        <v>655</v>
      </c>
      <c r="D290" s="556"/>
      <c r="E290" s="184" t="s">
        <v>656</v>
      </c>
      <c r="F290" s="189" t="s">
        <v>7</v>
      </c>
      <c r="G290" s="189">
        <v>7</v>
      </c>
      <c r="I290" s="184">
        <f t="shared" si="2"/>
        <v>0</v>
      </c>
      <c r="T290" s="189"/>
    </row>
    <row r="291" spans="1:20">
      <c r="B291" s="184" t="s">
        <v>654</v>
      </c>
      <c r="C291" s="556" t="s">
        <v>657</v>
      </c>
      <c r="D291" s="556"/>
      <c r="E291" s="184" t="s">
        <v>658</v>
      </c>
      <c r="F291" s="189" t="s">
        <v>7</v>
      </c>
      <c r="G291" s="189">
        <v>11</v>
      </c>
      <c r="I291" s="184">
        <f t="shared" si="2"/>
        <v>0</v>
      </c>
      <c r="T291" s="189"/>
    </row>
    <row r="292" spans="1:20">
      <c r="B292" s="184" t="s">
        <v>261</v>
      </c>
      <c r="C292" s="214"/>
      <c r="D292" s="214"/>
      <c r="E292" s="184"/>
      <c r="F292" s="189"/>
      <c r="G292" s="189"/>
      <c r="I292" s="184"/>
      <c r="T292" s="189"/>
    </row>
    <row r="293" spans="1:20" ht="42.75" customHeight="1">
      <c r="B293" s="534" t="s">
        <v>262</v>
      </c>
      <c r="C293" s="557"/>
      <c r="D293" s="557"/>
      <c r="E293" s="557"/>
      <c r="F293" s="189"/>
      <c r="G293" s="189"/>
      <c r="I293" s="184"/>
      <c r="T293" s="189"/>
    </row>
    <row r="294" spans="1:20">
      <c r="C294" s="214"/>
      <c r="E294" s="184"/>
      <c r="F294" s="189"/>
      <c r="G294" s="189"/>
      <c r="I294" s="184"/>
      <c r="T294" s="189"/>
    </row>
    <row r="295" spans="1:20" ht="33.75" customHeight="1">
      <c r="A295" s="194">
        <f>1+MAX(A$7:A294)</f>
        <v>53</v>
      </c>
      <c r="B295" s="523" t="s">
        <v>659</v>
      </c>
      <c r="C295" s="523"/>
      <c r="D295" s="523"/>
      <c r="E295" s="523"/>
      <c r="F295" s="189"/>
      <c r="G295" s="189"/>
      <c r="I295" s="184"/>
      <c r="T295" s="189"/>
    </row>
    <row r="296" spans="1:20">
      <c r="B296" s="197" t="s">
        <v>267</v>
      </c>
      <c r="E296" s="184"/>
      <c r="F296" s="189"/>
      <c r="G296" s="189"/>
      <c r="I296" s="184"/>
      <c r="T296" s="189"/>
    </row>
    <row r="297" spans="1:20">
      <c r="B297" s="184" t="s">
        <v>263</v>
      </c>
      <c r="E297" s="184"/>
      <c r="F297" s="189" t="s">
        <v>7</v>
      </c>
      <c r="G297" s="189">
        <v>30</v>
      </c>
      <c r="I297" s="184">
        <f>G297*H297</f>
        <v>0</v>
      </c>
      <c r="T297" s="189"/>
    </row>
    <row r="298" spans="1:20">
      <c r="B298" s="184" t="s">
        <v>264</v>
      </c>
      <c r="E298" s="184"/>
      <c r="F298" s="189" t="s">
        <v>7</v>
      </c>
      <c r="G298" s="189">
        <v>15</v>
      </c>
      <c r="I298" s="184">
        <f>G298*H298</f>
        <v>0</v>
      </c>
      <c r="T298" s="189"/>
    </row>
    <row r="299" spans="1:20">
      <c r="B299" s="184" t="s">
        <v>265</v>
      </c>
      <c r="E299" s="184"/>
      <c r="F299" s="189" t="s">
        <v>7</v>
      </c>
      <c r="G299" s="189">
        <v>15</v>
      </c>
      <c r="I299" s="184">
        <f>G299*H299</f>
        <v>0</v>
      </c>
      <c r="T299" s="189"/>
    </row>
    <row r="300" spans="1:20">
      <c r="B300" s="184" t="s">
        <v>266</v>
      </c>
      <c r="E300" s="184"/>
      <c r="F300" s="189" t="s">
        <v>7</v>
      </c>
      <c r="G300" s="189">
        <v>15</v>
      </c>
      <c r="I300" s="184">
        <f>G300*H300</f>
        <v>0</v>
      </c>
      <c r="T300" s="189"/>
    </row>
    <row r="301" spans="1:20">
      <c r="E301" s="184"/>
      <c r="F301" s="189"/>
      <c r="G301" s="189"/>
      <c r="I301" s="184"/>
      <c r="T301" s="189"/>
    </row>
    <row r="302" spans="1:20">
      <c r="B302" s="197" t="s">
        <v>660</v>
      </c>
      <c r="E302" s="184"/>
      <c r="F302" s="189"/>
      <c r="G302" s="189"/>
      <c r="I302" s="184"/>
      <c r="T302" s="189"/>
    </row>
    <row r="303" spans="1:20">
      <c r="B303" s="184" t="s">
        <v>263</v>
      </c>
      <c r="E303" s="184"/>
      <c r="F303" s="189" t="s">
        <v>7</v>
      </c>
      <c r="G303" s="189">
        <v>40</v>
      </c>
      <c r="I303" s="184">
        <f>G303*H303</f>
        <v>0</v>
      </c>
      <c r="T303" s="189"/>
    </row>
    <row r="304" spans="1:20" ht="12.75" customHeight="1">
      <c r="B304" s="184" t="s">
        <v>264</v>
      </c>
      <c r="E304" s="184"/>
      <c r="F304" s="189" t="s">
        <v>7</v>
      </c>
      <c r="G304" s="189">
        <v>20</v>
      </c>
      <c r="I304" s="184">
        <f>G304*H304</f>
        <v>0</v>
      </c>
      <c r="T304" s="189"/>
    </row>
    <row r="305" spans="1:20" ht="12.75" customHeight="1">
      <c r="B305" s="184" t="s">
        <v>265</v>
      </c>
      <c r="E305" s="184"/>
      <c r="F305" s="189" t="s">
        <v>7</v>
      </c>
      <c r="G305" s="189">
        <v>20</v>
      </c>
      <c r="I305" s="184">
        <f>G305*H305</f>
        <v>0</v>
      </c>
      <c r="T305" s="189"/>
    </row>
    <row r="306" spans="1:20">
      <c r="B306" s="184" t="s">
        <v>266</v>
      </c>
      <c r="E306" s="184"/>
      <c r="F306" s="189" t="s">
        <v>7</v>
      </c>
      <c r="G306" s="189">
        <v>20</v>
      </c>
      <c r="I306" s="184">
        <f>G306*H306</f>
        <v>0</v>
      </c>
      <c r="T306" s="189"/>
    </row>
    <row r="307" spans="1:20">
      <c r="E307" s="184"/>
      <c r="F307" s="189"/>
      <c r="G307" s="189"/>
      <c r="I307" s="184"/>
      <c r="T307" s="189"/>
    </row>
    <row r="308" spans="1:20" ht="33.75" customHeight="1">
      <c r="A308" s="194">
        <f>1+MAX(A$7:A307)</f>
        <v>54</v>
      </c>
      <c r="B308" s="523" t="s">
        <v>661</v>
      </c>
      <c r="C308" s="536"/>
      <c r="D308" s="536"/>
      <c r="E308" s="536"/>
      <c r="F308" s="189"/>
      <c r="G308" s="189"/>
      <c r="H308" s="189"/>
      <c r="I308" s="189"/>
      <c r="T308" s="189"/>
    </row>
    <row r="309" spans="1:20" ht="30.75" customHeight="1">
      <c r="A309" s="194"/>
      <c r="B309" s="523" t="s">
        <v>662</v>
      </c>
      <c r="C309" s="536"/>
      <c r="D309" s="536"/>
      <c r="E309" s="536"/>
      <c r="F309" s="189"/>
      <c r="G309" s="189"/>
      <c r="H309" s="189"/>
      <c r="I309" s="189"/>
      <c r="T309" s="189"/>
    </row>
    <row r="310" spans="1:20">
      <c r="B310" s="184" t="s">
        <v>268</v>
      </c>
      <c r="C310" s="214"/>
      <c r="E310" s="184"/>
      <c r="F310" s="189" t="s">
        <v>7</v>
      </c>
      <c r="G310" s="189">
        <v>35</v>
      </c>
      <c r="H310" s="189"/>
      <c r="I310" s="189">
        <f>G310*H310</f>
        <v>0</v>
      </c>
      <c r="T310" s="189"/>
    </row>
    <row r="311" spans="1:20" ht="12.75" customHeight="1">
      <c r="E311" s="184"/>
      <c r="F311" s="189"/>
      <c r="G311" s="189"/>
      <c r="I311" s="184"/>
      <c r="T311" s="189"/>
    </row>
    <row r="312" spans="1:20" ht="40.5" customHeight="1">
      <c r="A312" s="194">
        <f>1+MAX(A$7:A311)</f>
        <v>55</v>
      </c>
      <c r="B312" s="523" t="s">
        <v>663</v>
      </c>
      <c r="C312" s="523"/>
      <c r="D312" s="523"/>
      <c r="E312" s="523"/>
      <c r="F312" s="189"/>
      <c r="G312" s="189"/>
      <c r="H312" s="189"/>
      <c r="I312" s="189"/>
      <c r="T312" s="189"/>
    </row>
    <row r="313" spans="1:20">
      <c r="A313" s="194"/>
      <c r="B313" s="184" t="s">
        <v>222</v>
      </c>
      <c r="C313" s="214"/>
      <c r="E313" s="184"/>
      <c r="F313" s="189" t="s">
        <v>7</v>
      </c>
      <c r="G313" s="189">
        <v>70</v>
      </c>
      <c r="H313" s="189"/>
      <c r="I313" s="189">
        <f>G313*H313</f>
        <v>0</v>
      </c>
      <c r="T313" s="189"/>
    </row>
    <row r="314" spans="1:20" ht="12.75" customHeight="1">
      <c r="A314" s="194"/>
      <c r="C314" s="214"/>
      <c r="E314" s="184"/>
      <c r="F314" s="189"/>
      <c r="G314" s="189"/>
      <c r="H314" s="189"/>
      <c r="I314" s="189"/>
      <c r="T314" s="189"/>
    </row>
    <row r="315" spans="1:20" ht="46.5" customHeight="1">
      <c r="A315" s="447">
        <f>1+MAX(A$11:A313)</f>
        <v>56</v>
      </c>
      <c r="B315" s="523" t="s">
        <v>664</v>
      </c>
      <c r="C315" s="523"/>
      <c r="D315" s="523"/>
      <c r="E315" s="523"/>
      <c r="F315" s="184"/>
      <c r="G315" s="184"/>
      <c r="I315" s="184"/>
      <c r="T315" s="189"/>
    </row>
    <row r="316" spans="1:20" ht="29.25" customHeight="1">
      <c r="A316" s="447"/>
      <c r="B316" s="523" t="s">
        <v>665</v>
      </c>
      <c r="C316" s="523"/>
      <c r="D316" s="523"/>
      <c r="E316" s="523"/>
      <c r="F316" s="452" t="s">
        <v>7</v>
      </c>
      <c r="G316" s="453">
        <v>30</v>
      </c>
      <c r="H316" s="453"/>
      <c r="I316" s="453">
        <f>G316*H316</f>
        <v>0</v>
      </c>
      <c r="T316" s="189"/>
    </row>
    <row r="317" spans="1:20">
      <c r="C317" s="197"/>
      <c r="E317" s="184"/>
      <c r="F317" s="189"/>
      <c r="G317" s="189"/>
      <c r="H317" s="215"/>
      <c r="I317" s="215"/>
      <c r="T317" s="189"/>
    </row>
    <row r="318" spans="1:20" ht="39.75" customHeight="1">
      <c r="A318" s="194">
        <f>1+MAX(A$7:A317)</f>
        <v>57</v>
      </c>
      <c r="B318" s="523" t="s">
        <v>666</v>
      </c>
      <c r="C318" s="523"/>
      <c r="D318" s="523"/>
      <c r="E318" s="523"/>
      <c r="F318" s="189" t="s">
        <v>7</v>
      </c>
      <c r="G318" s="189">
        <v>5</v>
      </c>
      <c r="H318" s="189"/>
      <c r="I318" s="189">
        <f>G318*H318</f>
        <v>0</v>
      </c>
      <c r="T318" s="189"/>
    </row>
    <row r="319" spans="1:20">
      <c r="A319" s="194"/>
      <c r="C319" s="214"/>
      <c r="E319" s="184"/>
      <c r="F319" s="189"/>
      <c r="G319" s="189"/>
      <c r="H319" s="189"/>
      <c r="I319" s="189"/>
      <c r="T319" s="189"/>
    </row>
    <row r="320" spans="1:20" ht="42" customHeight="1">
      <c r="A320" s="194">
        <f>1+MAX(A$7:A319)</f>
        <v>58</v>
      </c>
      <c r="B320" s="523" t="s">
        <v>667</v>
      </c>
      <c r="C320" s="523"/>
      <c r="D320" s="523"/>
      <c r="E320" s="523"/>
      <c r="F320" s="189" t="s">
        <v>7</v>
      </c>
      <c r="G320" s="189">
        <v>35</v>
      </c>
      <c r="H320" s="189"/>
      <c r="I320" s="189">
        <f>G320*H320</f>
        <v>0</v>
      </c>
      <c r="T320" s="189"/>
    </row>
    <row r="321" spans="1:20" ht="12.75" customHeight="1">
      <c r="A321" s="194"/>
      <c r="C321" s="214"/>
      <c r="E321" s="184"/>
      <c r="F321" s="189"/>
      <c r="G321" s="189"/>
      <c r="H321" s="189"/>
      <c r="I321" s="189"/>
      <c r="T321" s="189"/>
    </row>
    <row r="322" spans="1:20" ht="40.5" customHeight="1">
      <c r="A322" s="194">
        <f>1+MAX(A$7:A321)</f>
        <v>59</v>
      </c>
      <c r="B322" s="523" t="s">
        <v>668</v>
      </c>
      <c r="C322" s="523"/>
      <c r="D322" s="523"/>
      <c r="E322" s="523"/>
      <c r="F322" s="189"/>
      <c r="G322" s="189"/>
      <c r="H322" s="189"/>
      <c r="I322" s="189"/>
      <c r="T322" s="189"/>
    </row>
    <row r="323" spans="1:20">
      <c r="A323" s="194"/>
      <c r="B323" s="184" t="s">
        <v>269</v>
      </c>
      <c r="C323" s="214"/>
      <c r="E323" s="184"/>
      <c r="F323" s="189" t="s">
        <v>7</v>
      </c>
      <c r="G323" s="189">
        <v>2</v>
      </c>
      <c r="H323" s="189"/>
      <c r="I323" s="189">
        <f>G323*H323</f>
        <v>0</v>
      </c>
      <c r="T323" s="189"/>
    </row>
    <row r="324" spans="1:20" ht="12.75" customHeight="1">
      <c r="A324" s="194"/>
      <c r="C324" s="214"/>
      <c r="E324" s="184"/>
      <c r="F324" s="189"/>
      <c r="G324" s="189"/>
      <c r="H324" s="189"/>
      <c r="I324" s="189"/>
      <c r="T324" s="189"/>
    </row>
    <row r="325" spans="1:20" ht="41.25" customHeight="1">
      <c r="A325" s="201">
        <f>1+MAX(A$1:A323)</f>
        <v>60</v>
      </c>
      <c r="B325" s="523" t="s">
        <v>669</v>
      </c>
      <c r="C325" s="523"/>
      <c r="D325" s="523"/>
      <c r="E325" s="523"/>
      <c r="F325" s="198" t="s">
        <v>0</v>
      </c>
      <c r="G325" s="198">
        <v>56</v>
      </c>
      <c r="H325" s="198"/>
      <c r="I325" s="189">
        <f>G325*H325</f>
        <v>0</v>
      </c>
      <c r="T325" s="189"/>
    </row>
    <row r="326" spans="1:20" ht="12.75" customHeight="1">
      <c r="B326" s="184" t="s">
        <v>200</v>
      </c>
      <c r="C326" s="197"/>
      <c r="D326" s="197"/>
      <c r="E326" s="184"/>
      <c r="F326" s="198"/>
      <c r="G326" s="198"/>
      <c r="H326" s="198"/>
      <c r="I326" s="189"/>
      <c r="T326" s="189"/>
    </row>
    <row r="327" spans="1:20">
      <c r="C327" s="197"/>
      <c r="D327" s="197"/>
      <c r="E327" s="184"/>
      <c r="F327" s="198"/>
      <c r="G327" s="198"/>
      <c r="H327" s="198"/>
      <c r="I327" s="189"/>
      <c r="T327" s="189"/>
    </row>
    <row r="328" spans="1:20" ht="40.5" customHeight="1">
      <c r="A328" s="447">
        <f>1+MAX(A$11:A325)</f>
        <v>61</v>
      </c>
      <c r="B328" s="552" t="s">
        <v>670</v>
      </c>
      <c r="C328" s="552"/>
      <c r="D328" s="552"/>
      <c r="E328" s="552"/>
      <c r="F328" s="452" t="s">
        <v>210</v>
      </c>
      <c r="G328" s="453">
        <v>16</v>
      </c>
      <c r="H328" s="453"/>
      <c r="I328" s="453">
        <f>G328*H328</f>
        <v>0</v>
      </c>
      <c r="T328" s="189"/>
    </row>
    <row r="329" spans="1:20">
      <c r="A329" s="453"/>
      <c r="B329" s="453"/>
      <c r="C329" s="453"/>
      <c r="D329" s="453"/>
      <c r="E329" s="453"/>
      <c r="F329" s="452"/>
      <c r="G329" s="453"/>
      <c r="H329" s="453"/>
      <c r="I329" s="453"/>
      <c r="T329" s="189"/>
    </row>
    <row r="330" spans="1:20" ht="42" customHeight="1">
      <c r="A330" s="447">
        <f>1+MAX(A$11:A329)</f>
        <v>62</v>
      </c>
      <c r="B330" s="552" t="s">
        <v>671</v>
      </c>
      <c r="C330" s="552"/>
      <c r="D330" s="552"/>
      <c r="E330" s="552"/>
      <c r="F330" s="452" t="s">
        <v>210</v>
      </c>
      <c r="G330" s="453">
        <v>16</v>
      </c>
      <c r="H330" s="453"/>
      <c r="I330" s="453">
        <f>G330*H330</f>
        <v>0</v>
      </c>
      <c r="T330" s="189"/>
    </row>
    <row r="331" spans="1:20" ht="13.5" thickBot="1">
      <c r="A331" s="216"/>
      <c r="B331" s="216"/>
      <c r="C331" s="216"/>
      <c r="D331" s="216"/>
      <c r="E331" s="216"/>
      <c r="F331" s="216"/>
      <c r="G331" s="216"/>
      <c r="H331" s="216"/>
      <c r="I331" s="216"/>
      <c r="T331" s="189"/>
    </row>
    <row r="332" spans="1:20" ht="13.5" thickTop="1">
      <c r="A332" s="217" t="s">
        <v>672</v>
      </c>
      <c r="B332" s="218"/>
      <c r="C332" s="218"/>
      <c r="D332" s="218"/>
      <c r="E332" s="218"/>
      <c r="F332" s="218"/>
      <c r="G332" s="218"/>
      <c r="H332" s="218"/>
      <c r="I332" s="219">
        <f>SUM(I263:I331)</f>
        <v>0</v>
      </c>
      <c r="T332" s="189"/>
    </row>
    <row r="333" spans="1:20">
      <c r="A333" s="197"/>
      <c r="B333" s="197"/>
      <c r="C333" s="197"/>
      <c r="D333" s="197"/>
      <c r="E333" s="197"/>
      <c r="F333" s="197"/>
      <c r="G333" s="197"/>
      <c r="H333" s="197"/>
      <c r="I333" s="206"/>
      <c r="T333" s="189"/>
    </row>
    <row r="334" spans="1:20">
      <c r="A334" s="197"/>
      <c r="B334" s="197"/>
      <c r="C334" s="197"/>
      <c r="D334" s="197"/>
      <c r="E334" s="197"/>
      <c r="F334" s="197"/>
      <c r="G334" s="197"/>
      <c r="H334" s="197"/>
      <c r="I334" s="206"/>
      <c r="T334" s="189"/>
    </row>
    <row r="335" spans="1:20" ht="15">
      <c r="A335" s="190" t="s">
        <v>21</v>
      </c>
      <c r="B335" s="191" t="s">
        <v>673</v>
      </c>
      <c r="C335" s="191"/>
      <c r="D335" s="191"/>
      <c r="E335" s="192"/>
      <c r="F335" s="192"/>
      <c r="G335" s="193"/>
      <c r="H335" s="192"/>
      <c r="I335" s="353"/>
      <c r="T335" s="189"/>
    </row>
    <row r="336" spans="1:20">
      <c r="A336" s="197"/>
      <c r="B336" s="197"/>
      <c r="C336" s="197"/>
      <c r="D336" s="197"/>
      <c r="E336" s="197"/>
      <c r="F336" s="197"/>
      <c r="G336" s="197"/>
      <c r="H336" s="197"/>
      <c r="I336" s="206"/>
      <c r="T336" s="189"/>
    </row>
    <row r="337" spans="1:20">
      <c r="A337" s="197"/>
      <c r="B337" s="197"/>
      <c r="C337" s="197"/>
      <c r="D337" s="197"/>
      <c r="E337" s="197"/>
      <c r="F337" s="197"/>
      <c r="G337" s="197"/>
      <c r="H337" s="197"/>
      <c r="I337" s="206"/>
      <c r="T337" s="189"/>
    </row>
    <row r="338" spans="1:20" ht="56.25" customHeight="1">
      <c r="A338" s="194">
        <f>1+MAX(A$9:A337)</f>
        <v>63</v>
      </c>
      <c r="B338" s="523" t="s">
        <v>642</v>
      </c>
      <c r="C338" s="523"/>
      <c r="D338" s="523"/>
      <c r="E338" s="523"/>
      <c r="F338" s="189"/>
      <c r="G338" s="184"/>
      <c r="H338" s="211"/>
      <c r="I338" s="212"/>
      <c r="T338" s="189"/>
    </row>
    <row r="339" spans="1:20" ht="60.75" customHeight="1">
      <c r="A339" s="194"/>
      <c r="B339" s="523" t="s">
        <v>212</v>
      </c>
      <c r="C339" s="536"/>
      <c r="D339" s="536"/>
      <c r="E339" s="536"/>
      <c r="F339" s="189"/>
      <c r="G339" s="184"/>
      <c r="H339" s="211"/>
      <c r="I339" s="212"/>
      <c r="T339" s="189"/>
    </row>
    <row r="340" spans="1:20">
      <c r="A340" s="194"/>
      <c r="B340" s="184" t="s">
        <v>198</v>
      </c>
      <c r="C340" s="197"/>
      <c r="E340" s="184"/>
      <c r="F340" s="189"/>
      <c r="G340" s="184"/>
      <c r="H340" s="211"/>
      <c r="I340" s="212"/>
      <c r="T340" s="189"/>
    </row>
    <row r="341" spans="1:20">
      <c r="A341" s="194"/>
      <c r="B341" s="184" t="s">
        <v>674</v>
      </c>
      <c r="C341" s="197"/>
      <c r="E341" s="184"/>
      <c r="F341" s="189" t="s">
        <v>39</v>
      </c>
      <c r="G341" s="189">
        <v>122</v>
      </c>
      <c r="H341" s="189"/>
      <c r="I341" s="189">
        <f>G341*H341</f>
        <v>0</v>
      </c>
      <c r="T341" s="189"/>
    </row>
    <row r="342" spans="1:20">
      <c r="A342" s="194"/>
      <c r="C342" s="197"/>
      <c r="E342" s="184"/>
      <c r="F342" s="189"/>
      <c r="G342" s="189"/>
      <c r="H342" s="189"/>
      <c r="I342" s="189"/>
      <c r="T342" s="189"/>
    </row>
    <row r="343" spans="1:20" ht="55.5" customHeight="1">
      <c r="A343" s="194">
        <f>1+MAX(A$8:A342)</f>
        <v>64</v>
      </c>
      <c r="B343" s="523" t="s">
        <v>644</v>
      </c>
      <c r="C343" s="523"/>
      <c r="D343" s="523"/>
      <c r="E343" s="523"/>
      <c r="F343" s="189"/>
      <c r="G343" s="189"/>
      <c r="H343" s="189"/>
      <c r="I343" s="213"/>
      <c r="T343" s="189"/>
    </row>
    <row r="344" spans="1:20">
      <c r="A344" s="194"/>
      <c r="B344" s="184" t="s">
        <v>203</v>
      </c>
      <c r="C344" s="197"/>
      <c r="E344" s="184"/>
      <c r="F344" s="189"/>
      <c r="G344" s="189"/>
      <c r="H344" s="189"/>
      <c r="I344" s="213"/>
      <c r="T344" s="189"/>
    </row>
    <row r="345" spans="1:20">
      <c r="A345" s="194"/>
      <c r="B345" s="184" t="s">
        <v>675</v>
      </c>
      <c r="E345" s="184"/>
      <c r="F345" s="189" t="s">
        <v>39</v>
      </c>
      <c r="G345" s="189">
        <v>122</v>
      </c>
      <c r="H345" s="189"/>
      <c r="I345" s="189">
        <f>G345*H345</f>
        <v>0</v>
      </c>
      <c r="T345" s="189"/>
    </row>
    <row r="346" spans="1:20">
      <c r="A346" s="194"/>
      <c r="E346" s="184"/>
      <c r="F346" s="189"/>
      <c r="G346" s="189"/>
      <c r="H346" s="189"/>
      <c r="I346" s="189"/>
      <c r="T346" s="189"/>
    </row>
    <row r="347" spans="1:20" ht="32.25" customHeight="1">
      <c r="A347" s="194">
        <f>1+MAX(A$8:A346)</f>
        <v>65</v>
      </c>
      <c r="B347" s="523" t="s">
        <v>645</v>
      </c>
      <c r="C347" s="523"/>
      <c r="D347" s="523"/>
      <c r="E347" s="523"/>
      <c r="F347" s="189"/>
      <c r="G347" s="189"/>
      <c r="H347" s="189"/>
      <c r="I347" s="189"/>
      <c r="T347" s="189"/>
    </row>
    <row r="348" spans="1:20">
      <c r="A348" s="194"/>
      <c r="B348" s="184" t="s">
        <v>221</v>
      </c>
      <c r="C348" s="197"/>
      <c r="E348" s="184"/>
      <c r="F348" s="189" t="s">
        <v>7</v>
      </c>
      <c r="G348" s="189">
        <v>2</v>
      </c>
      <c r="H348" s="189"/>
      <c r="I348" s="189">
        <f>G348*H348</f>
        <v>0</v>
      </c>
      <c r="T348" s="189"/>
    </row>
    <row r="349" spans="1:20">
      <c r="A349" s="197"/>
      <c r="B349" s="197"/>
      <c r="C349" s="197"/>
      <c r="D349" s="197"/>
      <c r="E349" s="197"/>
      <c r="F349" s="197"/>
      <c r="G349" s="197"/>
      <c r="H349" s="197"/>
      <c r="I349" s="206"/>
      <c r="T349" s="189"/>
    </row>
    <row r="350" spans="1:20" ht="49.5" customHeight="1">
      <c r="A350" s="194">
        <f>1+MAX(A$8:A349)</f>
        <v>66</v>
      </c>
      <c r="B350" s="558" t="s">
        <v>676</v>
      </c>
      <c r="C350" s="558"/>
      <c r="D350" s="558"/>
      <c r="E350" s="558"/>
      <c r="F350" s="454"/>
      <c r="G350" s="454"/>
      <c r="H350" s="379"/>
      <c r="I350" s="455"/>
      <c r="T350" s="189"/>
    </row>
    <row r="351" spans="1:20" ht="73.5" customHeight="1">
      <c r="A351" s="456"/>
      <c r="B351" s="558" t="s">
        <v>677</v>
      </c>
      <c r="C351" s="558"/>
      <c r="D351" s="558"/>
      <c r="E351" s="558"/>
      <c r="F351" s="454"/>
      <c r="G351" s="454"/>
      <c r="H351" s="379"/>
      <c r="I351" s="455"/>
      <c r="T351" s="189"/>
    </row>
    <row r="352" spans="1:20" ht="14.25">
      <c r="A352" s="456"/>
      <c r="B352" s="558" t="s">
        <v>678</v>
      </c>
      <c r="C352" s="558"/>
      <c r="D352" s="558"/>
      <c r="E352" s="558"/>
      <c r="F352" s="454"/>
      <c r="G352" s="454"/>
      <c r="H352" s="379"/>
      <c r="I352" s="455"/>
      <c r="T352" s="189"/>
    </row>
    <row r="353" spans="1:20" ht="15.75" customHeight="1">
      <c r="A353" s="456"/>
      <c r="B353" s="558" t="s">
        <v>679</v>
      </c>
      <c r="C353" s="558"/>
      <c r="D353" s="558"/>
      <c r="E353" s="558"/>
      <c r="F353" s="454"/>
      <c r="G353" s="454"/>
      <c r="H353" s="379"/>
      <c r="I353" s="495"/>
      <c r="T353" s="189"/>
    </row>
    <row r="354" spans="1:20" ht="14.25">
      <c r="A354" s="449"/>
      <c r="B354" s="197" t="s">
        <v>680</v>
      </c>
      <c r="C354" s="493"/>
      <c r="D354" s="197"/>
      <c r="E354" s="197"/>
      <c r="F354" s="493" t="s">
        <v>7</v>
      </c>
      <c r="G354" s="493">
        <v>3</v>
      </c>
      <c r="H354" s="457"/>
      <c r="I354" s="495">
        <f>G354*H354</f>
        <v>0</v>
      </c>
      <c r="T354" s="189"/>
    </row>
    <row r="355" spans="1:20" ht="14.25">
      <c r="A355" s="449"/>
      <c r="B355" s="449"/>
      <c r="C355" s="454"/>
      <c r="D355" s="197"/>
      <c r="E355" s="197"/>
      <c r="F355" s="493"/>
      <c r="G355" s="493"/>
      <c r="H355" s="455"/>
      <c r="I355" s="495"/>
      <c r="T355" s="189"/>
    </row>
    <row r="356" spans="1:20" ht="64.5" customHeight="1">
      <c r="A356" s="456">
        <f>1+MAX(A$8:A355)</f>
        <v>67</v>
      </c>
      <c r="B356" s="558" t="s">
        <v>681</v>
      </c>
      <c r="C356" s="558"/>
      <c r="D356" s="558"/>
      <c r="E356" s="558"/>
      <c r="F356" s="493"/>
      <c r="G356" s="493"/>
      <c r="H356" s="379"/>
      <c r="I356" s="495"/>
      <c r="T356" s="189"/>
    </row>
    <row r="357" spans="1:20" ht="14.25">
      <c r="A357" s="449"/>
      <c r="B357" s="184" t="s">
        <v>682</v>
      </c>
      <c r="C357" s="454"/>
      <c r="D357" s="197"/>
      <c r="E357" s="197"/>
      <c r="F357" s="493" t="s">
        <v>7</v>
      </c>
      <c r="G357" s="493">
        <v>3</v>
      </c>
      <c r="H357" s="457"/>
      <c r="I357" s="495">
        <f>G357*H357</f>
        <v>0</v>
      </c>
      <c r="T357" s="189"/>
    </row>
    <row r="358" spans="1:20" ht="14.25">
      <c r="A358" s="449"/>
      <c r="B358" s="449"/>
      <c r="C358" s="454"/>
      <c r="D358" s="197"/>
      <c r="E358" s="197"/>
      <c r="F358" s="454"/>
      <c r="G358" s="454"/>
      <c r="H358" s="455"/>
      <c r="I358" s="455"/>
      <c r="T358" s="189"/>
    </row>
    <row r="359" spans="1:20" ht="30.75" customHeight="1">
      <c r="A359" s="456">
        <f>1+MAX(A$8:A358)</f>
        <v>68</v>
      </c>
      <c r="B359" s="558" t="s">
        <v>683</v>
      </c>
      <c r="C359" s="558"/>
      <c r="D359" s="558"/>
      <c r="E359" s="558"/>
      <c r="F359" s="454"/>
      <c r="G359" s="454"/>
      <c r="H359" s="455"/>
      <c r="I359" s="455"/>
      <c r="T359" s="189"/>
    </row>
    <row r="360" spans="1:20" ht="14.25">
      <c r="A360" s="449"/>
      <c r="B360" s="494" t="s">
        <v>684</v>
      </c>
      <c r="C360" s="494"/>
      <c r="D360" s="494"/>
      <c r="E360" s="184"/>
      <c r="F360" s="493" t="s">
        <v>7</v>
      </c>
      <c r="G360" s="493">
        <v>3</v>
      </c>
      <c r="H360" s="458"/>
      <c r="I360" s="495">
        <f>G360*H360</f>
        <v>0</v>
      </c>
      <c r="T360" s="189"/>
    </row>
    <row r="361" spans="1:20" ht="14.25">
      <c r="A361" s="449"/>
      <c r="B361" s="494" t="s">
        <v>685</v>
      </c>
      <c r="C361" s="494"/>
      <c r="D361" s="494"/>
      <c r="E361" s="184"/>
      <c r="F361" s="493" t="s">
        <v>7</v>
      </c>
      <c r="G361" s="493">
        <v>3</v>
      </c>
      <c r="H361" s="458"/>
      <c r="I361" s="495">
        <f>G361*H361</f>
        <v>0</v>
      </c>
      <c r="T361" s="189"/>
    </row>
    <row r="362" spans="1:20" ht="14.25">
      <c r="A362" s="449"/>
      <c r="B362" s="494" t="s">
        <v>686</v>
      </c>
      <c r="C362" s="494"/>
      <c r="D362" s="494"/>
      <c r="E362" s="184"/>
      <c r="F362" s="493" t="s">
        <v>7</v>
      </c>
      <c r="G362" s="493">
        <v>3</v>
      </c>
      <c r="H362" s="458"/>
      <c r="I362" s="495">
        <f>G362*H362</f>
        <v>0</v>
      </c>
      <c r="T362" s="189"/>
    </row>
    <row r="363" spans="1:20" ht="14.25">
      <c r="A363" s="449"/>
      <c r="B363" s="494"/>
      <c r="C363" s="494"/>
      <c r="D363" s="494"/>
      <c r="E363" s="494"/>
      <c r="F363" s="493"/>
      <c r="G363" s="493"/>
      <c r="H363" s="495"/>
      <c r="I363" s="495"/>
      <c r="T363" s="189"/>
    </row>
    <row r="364" spans="1:20" ht="42" customHeight="1">
      <c r="A364" s="456">
        <f>1+MAX(A$8:A363)</f>
        <v>69</v>
      </c>
      <c r="B364" s="558" t="s">
        <v>687</v>
      </c>
      <c r="C364" s="558"/>
      <c r="D364" s="558"/>
      <c r="E364" s="558"/>
      <c r="F364" s="493"/>
      <c r="G364" s="454"/>
      <c r="H364" s="455"/>
      <c r="I364" s="455"/>
      <c r="T364" s="189"/>
    </row>
    <row r="365" spans="1:20" ht="14.25">
      <c r="A365" s="449"/>
      <c r="B365" s="184" t="s">
        <v>688</v>
      </c>
      <c r="C365" s="494"/>
      <c r="D365" s="494"/>
      <c r="E365" s="494"/>
      <c r="F365" s="493" t="s">
        <v>7</v>
      </c>
      <c r="G365" s="454">
        <v>3</v>
      </c>
      <c r="H365" s="458"/>
      <c r="I365" s="495">
        <f>G365*H365</f>
        <v>0</v>
      </c>
      <c r="T365" s="189"/>
    </row>
    <row r="366" spans="1:20" ht="14.25">
      <c r="A366" s="449"/>
      <c r="B366" s="494" t="s">
        <v>689</v>
      </c>
      <c r="C366" s="494"/>
      <c r="D366" s="494"/>
      <c r="E366" s="494"/>
      <c r="F366" s="493" t="s">
        <v>7</v>
      </c>
      <c r="G366" s="493">
        <v>30</v>
      </c>
      <c r="H366" s="458"/>
      <c r="I366" s="495">
        <f>G366*H366</f>
        <v>0</v>
      </c>
      <c r="T366" s="189"/>
    </row>
    <row r="367" spans="1:20" ht="14.25">
      <c r="A367" s="449"/>
      <c r="B367" s="494" t="s">
        <v>690</v>
      </c>
      <c r="C367" s="494"/>
      <c r="D367" s="494"/>
      <c r="E367" s="494"/>
      <c r="F367" s="493" t="s">
        <v>7</v>
      </c>
      <c r="G367" s="454">
        <v>1</v>
      </c>
      <c r="H367" s="458"/>
      <c r="I367" s="495">
        <f>G367*H367</f>
        <v>0</v>
      </c>
      <c r="T367" s="189"/>
    </row>
    <row r="368" spans="1:20" ht="14.25">
      <c r="A368" s="449"/>
      <c r="B368" s="449"/>
      <c r="C368" s="449"/>
      <c r="D368" s="449"/>
      <c r="E368" s="449"/>
      <c r="F368" s="454"/>
      <c r="G368" s="454"/>
      <c r="H368" s="455"/>
      <c r="I368" s="495"/>
      <c r="T368" s="189"/>
    </row>
    <row r="369" spans="1:20" ht="88.5" customHeight="1">
      <c r="A369" s="456">
        <f>1+MAX(A$8:A368)</f>
        <v>70</v>
      </c>
      <c r="B369" s="558" t="s">
        <v>691</v>
      </c>
      <c r="C369" s="558"/>
      <c r="D369" s="558"/>
      <c r="E369" s="558"/>
      <c r="F369" s="493" t="s">
        <v>206</v>
      </c>
      <c r="G369" s="493">
        <v>842</v>
      </c>
      <c r="H369" s="457"/>
      <c r="I369" s="495">
        <f>G369*H369</f>
        <v>0</v>
      </c>
      <c r="T369" s="189"/>
    </row>
    <row r="370" spans="1:20" ht="71.25" customHeight="1">
      <c r="A370" s="456"/>
      <c r="B370" s="558" t="s">
        <v>692</v>
      </c>
      <c r="C370" s="558"/>
      <c r="D370" s="558"/>
      <c r="E370" s="558"/>
      <c r="F370" s="493"/>
      <c r="G370" s="493"/>
      <c r="H370" s="455"/>
      <c r="I370" s="495"/>
      <c r="T370" s="189"/>
    </row>
    <row r="371" spans="1:20" ht="14.25">
      <c r="A371" s="456"/>
      <c r="B371" s="559" t="s">
        <v>693</v>
      </c>
      <c r="C371" s="559"/>
      <c r="D371" s="559"/>
      <c r="E371" s="559"/>
      <c r="F371" s="189"/>
      <c r="G371" s="459"/>
      <c r="H371" s="229"/>
      <c r="I371" s="495"/>
      <c r="T371" s="189"/>
    </row>
    <row r="372" spans="1:20" ht="14.25">
      <c r="A372" s="456"/>
      <c r="B372" s="496"/>
      <c r="C372" s="496"/>
      <c r="D372" s="496"/>
      <c r="E372" s="496"/>
      <c r="F372" s="189"/>
      <c r="G372" s="459"/>
      <c r="H372" s="229"/>
      <c r="I372" s="495"/>
      <c r="T372" s="189"/>
    </row>
    <row r="373" spans="1:20" ht="48.75" customHeight="1">
      <c r="A373" s="194">
        <f>1+MAX(A$8:A372)</f>
        <v>71</v>
      </c>
      <c r="B373" s="523" t="s">
        <v>694</v>
      </c>
      <c r="C373" s="558"/>
      <c r="D373" s="558"/>
      <c r="E373" s="558"/>
      <c r="F373" s="189"/>
      <c r="G373" s="189"/>
      <c r="H373" s="229"/>
      <c r="I373" s="495"/>
      <c r="T373" s="189"/>
    </row>
    <row r="374" spans="1:20" ht="51.75" customHeight="1">
      <c r="A374" s="456"/>
      <c r="B374" s="523" t="s">
        <v>695</v>
      </c>
      <c r="C374" s="558"/>
      <c r="D374" s="558"/>
      <c r="E374" s="558"/>
      <c r="F374" s="189"/>
      <c r="G374" s="189"/>
      <c r="H374" s="229"/>
      <c r="I374" s="495"/>
      <c r="T374" s="189"/>
    </row>
    <row r="375" spans="1:20" ht="14.25">
      <c r="A375" s="456"/>
      <c r="B375" s="531" t="s">
        <v>696</v>
      </c>
      <c r="C375" s="559"/>
      <c r="D375" s="559"/>
      <c r="E375" s="559"/>
      <c r="F375" s="493" t="s">
        <v>39</v>
      </c>
      <c r="G375" s="493">
        <v>5400</v>
      </c>
      <c r="H375" s="457"/>
      <c r="I375" s="495">
        <f>G375*H375</f>
        <v>0</v>
      </c>
      <c r="T375" s="189"/>
    </row>
    <row r="376" spans="1:20" ht="14.25">
      <c r="A376" s="449"/>
      <c r="B376" s="494"/>
      <c r="C376" s="493"/>
      <c r="D376" s="197"/>
      <c r="E376" s="197"/>
      <c r="F376" s="493"/>
      <c r="G376" s="493"/>
      <c r="H376" s="455"/>
      <c r="I376" s="495"/>
      <c r="T376" s="189"/>
    </row>
    <row r="377" spans="1:20" ht="43.5" customHeight="1">
      <c r="A377" s="456">
        <f>1+MAX(A$8:A376)</f>
        <v>72</v>
      </c>
      <c r="B377" s="558" t="s">
        <v>697</v>
      </c>
      <c r="C377" s="558"/>
      <c r="D377" s="558"/>
      <c r="E377" s="558"/>
      <c r="F377" s="493" t="s">
        <v>39</v>
      </c>
      <c r="G377" s="493">
        <v>144</v>
      </c>
      <c r="H377" s="457"/>
      <c r="I377" s="495">
        <f>G377*H377</f>
        <v>0</v>
      </c>
      <c r="T377" s="189"/>
    </row>
    <row r="378" spans="1:20" ht="14.25">
      <c r="A378" s="456"/>
      <c r="B378" s="496"/>
      <c r="C378" s="496"/>
      <c r="D378" s="496"/>
      <c r="E378" s="496"/>
      <c r="F378" s="493"/>
      <c r="G378" s="493"/>
      <c r="H378" s="457"/>
      <c r="I378" s="455"/>
      <c r="T378" s="189"/>
    </row>
    <row r="379" spans="1:20" ht="45" customHeight="1">
      <c r="A379" s="456">
        <f>1+MAX(A$8:A378)</f>
        <v>73</v>
      </c>
      <c r="B379" s="523" t="s">
        <v>698</v>
      </c>
      <c r="C379" s="558"/>
      <c r="D379" s="558"/>
      <c r="E379" s="558"/>
      <c r="F379" s="493" t="s">
        <v>39</v>
      </c>
      <c r="G379" s="493">
        <v>460</v>
      </c>
      <c r="H379" s="457"/>
      <c r="I379" s="495">
        <f>G379*H379</f>
        <v>0</v>
      </c>
      <c r="T379" s="189"/>
    </row>
    <row r="380" spans="1:20" ht="14.25">
      <c r="A380" s="449"/>
      <c r="B380" s="494"/>
      <c r="C380" s="494"/>
      <c r="D380" s="494"/>
      <c r="E380" s="494"/>
      <c r="F380" s="493"/>
      <c r="G380" s="493"/>
      <c r="H380" s="455"/>
      <c r="I380" s="495"/>
      <c r="T380" s="189"/>
    </row>
    <row r="381" spans="1:20" ht="40.5" customHeight="1">
      <c r="A381" s="456">
        <f>1+MAX(A$8:A380)</f>
        <v>74</v>
      </c>
      <c r="B381" s="558" t="s">
        <v>699</v>
      </c>
      <c r="C381" s="523"/>
      <c r="D381" s="523"/>
      <c r="E381" s="523"/>
      <c r="F381" s="493"/>
      <c r="G381" s="493"/>
      <c r="H381" s="455"/>
      <c r="I381" s="495"/>
      <c r="T381" s="189"/>
    </row>
    <row r="382" spans="1:20" ht="14.25">
      <c r="A382" s="449"/>
      <c r="B382" s="184" t="s">
        <v>700</v>
      </c>
      <c r="C382" s="497"/>
      <c r="D382" s="494"/>
      <c r="E382" s="494"/>
      <c r="F382" s="493" t="s">
        <v>7</v>
      </c>
      <c r="G382" s="493">
        <v>60</v>
      </c>
      <c r="H382" s="457"/>
      <c r="I382" s="495">
        <f>G382*H382</f>
        <v>0</v>
      </c>
      <c r="T382" s="189"/>
    </row>
    <row r="383" spans="1:20" ht="14.25">
      <c r="A383" s="449"/>
      <c r="B383" s="494"/>
      <c r="C383" s="494"/>
      <c r="D383" s="494"/>
      <c r="E383" s="494"/>
      <c r="F383" s="493"/>
      <c r="G383" s="493"/>
      <c r="H383" s="455"/>
      <c r="I383" s="495"/>
      <c r="T383" s="189"/>
    </row>
    <row r="384" spans="1:20" ht="45" customHeight="1">
      <c r="A384" s="456">
        <f>1+MAX(A$8:A383)</f>
        <v>75</v>
      </c>
      <c r="B384" s="558" t="s">
        <v>701</v>
      </c>
      <c r="C384" s="558"/>
      <c r="D384" s="558"/>
      <c r="E384" s="558"/>
      <c r="F384" s="493"/>
      <c r="G384" s="493"/>
      <c r="H384" s="455"/>
      <c r="I384" s="495"/>
      <c r="T384" s="189"/>
    </row>
    <row r="385" spans="1:20" ht="14.25">
      <c r="A385" s="449"/>
      <c r="B385" s="494" t="s">
        <v>702</v>
      </c>
      <c r="C385" s="494"/>
      <c r="D385" s="494"/>
      <c r="E385" s="494"/>
      <c r="F385" s="493" t="s">
        <v>8</v>
      </c>
      <c r="G385" s="493">
        <v>22</v>
      </c>
      <c r="H385" s="457"/>
      <c r="I385" s="495">
        <f>G385*H385</f>
        <v>0</v>
      </c>
      <c r="T385" s="189"/>
    </row>
    <row r="386" spans="1:20" ht="14.25">
      <c r="A386" s="456"/>
      <c r="B386" s="494"/>
      <c r="C386" s="494"/>
      <c r="D386" s="494"/>
      <c r="E386" s="380"/>
      <c r="F386" s="493"/>
      <c r="G386" s="493"/>
      <c r="H386" s="455"/>
      <c r="I386" s="455"/>
      <c r="T386" s="189"/>
    </row>
    <row r="387" spans="1:20" ht="51.75" customHeight="1">
      <c r="A387" s="456">
        <f>1+MAX(A$11:A386)</f>
        <v>76</v>
      </c>
      <c r="B387" s="558" t="s">
        <v>703</v>
      </c>
      <c r="C387" s="558"/>
      <c r="D387" s="558"/>
      <c r="E387" s="558"/>
      <c r="F387" s="493" t="s">
        <v>7</v>
      </c>
      <c r="G387" s="493">
        <v>1</v>
      </c>
      <c r="H387" s="457"/>
      <c r="I387" s="495">
        <f>G387*H387</f>
        <v>0</v>
      </c>
      <c r="T387" s="189"/>
    </row>
    <row r="388" spans="1:20" ht="14.25">
      <c r="A388" s="449"/>
      <c r="B388" s="494"/>
      <c r="C388" s="494"/>
      <c r="D388" s="494"/>
      <c r="E388" s="494"/>
      <c r="F388" s="493"/>
      <c r="G388" s="493"/>
      <c r="H388" s="455"/>
      <c r="I388" s="495"/>
      <c r="T388" s="189"/>
    </row>
    <row r="389" spans="1:20" ht="42.75" customHeight="1">
      <c r="A389" s="456">
        <f>1+MAX(A$11:A388)</f>
        <v>77</v>
      </c>
      <c r="B389" s="558" t="s">
        <v>704</v>
      </c>
      <c r="C389" s="558"/>
      <c r="D389" s="558"/>
      <c r="E389" s="558"/>
      <c r="F389" s="493" t="s">
        <v>7</v>
      </c>
      <c r="G389" s="493">
        <v>1</v>
      </c>
      <c r="H389" s="457"/>
      <c r="I389" s="495">
        <f>G389*H389</f>
        <v>0</v>
      </c>
      <c r="T389" s="189"/>
    </row>
    <row r="390" spans="1:20" ht="14.25">
      <c r="A390" s="456"/>
      <c r="B390" s="496"/>
      <c r="C390" s="496"/>
      <c r="D390" s="496"/>
      <c r="E390" s="496"/>
      <c r="F390" s="493"/>
      <c r="G390" s="493"/>
      <c r="H390" s="455"/>
      <c r="I390" s="495"/>
      <c r="T390" s="189"/>
    </row>
    <row r="391" spans="1:20" ht="42.75" customHeight="1">
      <c r="A391" s="456">
        <f>1+MAX(A$10:A390)</f>
        <v>78</v>
      </c>
      <c r="B391" s="559" t="s">
        <v>705</v>
      </c>
      <c r="C391" s="559"/>
      <c r="D391" s="559"/>
      <c r="E391" s="559"/>
      <c r="F391" s="189"/>
      <c r="G391" s="189"/>
      <c r="H391" s="229"/>
      <c r="I391" s="495"/>
      <c r="T391" s="189"/>
    </row>
    <row r="392" spans="1:20" ht="57.75" customHeight="1">
      <c r="A392" s="456"/>
      <c r="B392" s="559" t="s">
        <v>706</v>
      </c>
      <c r="C392" s="559"/>
      <c r="D392" s="559"/>
      <c r="E392" s="559"/>
      <c r="F392" s="189"/>
      <c r="G392" s="189"/>
      <c r="H392" s="229"/>
      <c r="I392" s="495"/>
      <c r="T392" s="189"/>
    </row>
    <row r="393" spans="1:20" ht="39.75" customHeight="1">
      <c r="A393" s="456"/>
      <c r="B393" s="559" t="s">
        <v>707</v>
      </c>
      <c r="C393" s="559"/>
      <c r="D393" s="559"/>
      <c r="E393" s="559"/>
      <c r="F393" s="493" t="s">
        <v>7</v>
      </c>
      <c r="G393" s="493">
        <v>1</v>
      </c>
      <c r="H393" s="457"/>
      <c r="I393" s="495">
        <f>G393*H393</f>
        <v>0</v>
      </c>
      <c r="T393" s="189"/>
    </row>
    <row r="394" spans="1:20" ht="14.25">
      <c r="A394" s="456"/>
      <c r="B394" s="494"/>
      <c r="C394" s="494"/>
      <c r="D394" s="494"/>
      <c r="E394" s="497"/>
      <c r="F394" s="189"/>
      <c r="G394" s="189"/>
      <c r="H394" s="229"/>
      <c r="I394" s="495"/>
      <c r="T394" s="189"/>
    </row>
    <row r="395" spans="1:20" ht="47.25" customHeight="1">
      <c r="A395" s="456">
        <f>1+MAX(A$9:A392)</f>
        <v>79</v>
      </c>
      <c r="B395" s="559" t="s">
        <v>708</v>
      </c>
      <c r="C395" s="559"/>
      <c r="D395" s="559"/>
      <c r="E395" s="559"/>
      <c r="F395" s="189" t="s">
        <v>7</v>
      </c>
      <c r="G395" s="498">
        <v>1</v>
      </c>
      <c r="H395" s="457"/>
      <c r="I395" s="495">
        <f>G395*H395</f>
        <v>0</v>
      </c>
      <c r="T395" s="189"/>
    </row>
    <row r="396" spans="1:20" ht="15" thickBot="1">
      <c r="A396" s="461"/>
      <c r="B396" s="499"/>
      <c r="C396" s="499"/>
      <c r="D396" s="499"/>
      <c r="E396" s="499"/>
      <c r="F396" s="500"/>
      <c r="G396" s="500"/>
      <c r="H396" s="463"/>
      <c r="I396" s="463"/>
      <c r="T396" s="189"/>
    </row>
    <row r="397" spans="1:20" ht="15" thickTop="1">
      <c r="A397" s="364" t="s">
        <v>709</v>
      </c>
      <c r="B397" s="501"/>
      <c r="C397" s="501"/>
      <c r="D397" s="501"/>
      <c r="E397" s="501"/>
      <c r="F397" s="502"/>
      <c r="G397" s="502"/>
      <c r="H397" s="466"/>
      <c r="I397" s="381">
        <f>SUM(I337:I396)</f>
        <v>0</v>
      </c>
      <c r="T397" s="189"/>
    </row>
    <row r="398" spans="1:20">
      <c r="A398" s="197"/>
      <c r="B398" s="197"/>
      <c r="C398" s="197"/>
      <c r="D398" s="197"/>
      <c r="E398" s="197"/>
      <c r="F398" s="197"/>
      <c r="G398" s="197"/>
      <c r="H398" s="197"/>
      <c r="I398" s="206"/>
      <c r="T398" s="189"/>
    </row>
    <row r="399" spans="1:20">
      <c r="A399" s="197"/>
      <c r="B399" s="197"/>
      <c r="C399" s="197"/>
      <c r="D399" s="197"/>
      <c r="E399" s="197"/>
      <c r="F399" s="197"/>
      <c r="G399" s="197"/>
      <c r="H399" s="197"/>
      <c r="I399" s="206"/>
      <c r="T399" s="189"/>
    </row>
    <row r="400" spans="1:20" ht="15">
      <c r="A400" s="382" t="s">
        <v>22</v>
      </c>
      <c r="B400" s="503" t="s">
        <v>710</v>
      </c>
      <c r="C400" s="504"/>
      <c r="D400" s="504"/>
      <c r="E400" s="504"/>
      <c r="F400" s="505"/>
      <c r="G400" s="505"/>
      <c r="H400" s="383"/>
      <c r="I400" s="384"/>
      <c r="T400" s="189"/>
    </row>
    <row r="401" spans="1:20" ht="14.25">
      <c r="A401" s="436"/>
      <c r="B401" s="494"/>
      <c r="C401" s="494"/>
      <c r="D401" s="494"/>
      <c r="E401" s="497"/>
      <c r="F401" s="493"/>
      <c r="G401" s="493"/>
      <c r="H401" s="455"/>
      <c r="I401" s="455"/>
      <c r="T401" s="189"/>
    </row>
    <row r="402" spans="1:20" ht="14.25">
      <c r="A402" s="436"/>
      <c r="B402" s="494"/>
      <c r="C402" s="494"/>
      <c r="D402" s="494"/>
      <c r="E402" s="497"/>
      <c r="F402" s="493"/>
      <c r="G402" s="493"/>
      <c r="H402" s="455"/>
      <c r="I402" s="455"/>
      <c r="T402" s="189"/>
    </row>
    <row r="403" spans="1:20" ht="71.25" customHeight="1">
      <c r="A403" s="456">
        <f>1+MAX(A$9:A402)</f>
        <v>80</v>
      </c>
      <c r="B403" s="559" t="s">
        <v>711</v>
      </c>
      <c r="C403" s="560"/>
      <c r="D403" s="560"/>
      <c r="E403" s="560"/>
      <c r="F403" s="493" t="s">
        <v>7</v>
      </c>
      <c r="G403" s="493">
        <v>4</v>
      </c>
      <c r="H403" s="457"/>
      <c r="I403" s="495">
        <f>G403*H403</f>
        <v>0</v>
      </c>
      <c r="T403" s="189"/>
    </row>
    <row r="404" spans="1:20" ht="14.25">
      <c r="A404" s="460"/>
      <c r="B404" s="561" t="s">
        <v>41</v>
      </c>
      <c r="C404" s="561"/>
      <c r="D404" s="561"/>
      <c r="E404" s="496"/>
      <c r="F404" s="493"/>
      <c r="G404" s="493"/>
      <c r="H404" s="455"/>
      <c r="I404" s="455"/>
      <c r="T404" s="189"/>
    </row>
    <row r="405" spans="1:20" ht="14.25">
      <c r="A405" s="460"/>
      <c r="B405" s="542" t="s">
        <v>712</v>
      </c>
      <c r="C405" s="562"/>
      <c r="D405" s="562"/>
      <c r="E405" s="562"/>
      <c r="F405" s="493"/>
      <c r="G405" s="493"/>
      <c r="H405" s="455"/>
      <c r="I405" s="455"/>
      <c r="T405" s="189"/>
    </row>
    <row r="406" spans="1:20" ht="14.25">
      <c r="A406" s="460"/>
      <c r="B406" s="562" t="s">
        <v>713</v>
      </c>
      <c r="C406" s="562"/>
      <c r="D406" s="562"/>
      <c r="E406" s="562"/>
      <c r="F406" s="493"/>
      <c r="G406" s="493"/>
      <c r="H406" s="455"/>
      <c r="I406" s="455"/>
      <c r="T406" s="189"/>
    </row>
    <row r="407" spans="1:20" ht="14.25">
      <c r="A407" s="460"/>
      <c r="B407" s="562" t="s">
        <v>714</v>
      </c>
      <c r="C407" s="562"/>
      <c r="D407" s="562"/>
      <c r="E407" s="562"/>
      <c r="F407" s="493"/>
      <c r="G407" s="493"/>
      <c r="H407" s="455"/>
      <c r="I407" s="455"/>
      <c r="T407" s="189"/>
    </row>
    <row r="408" spans="1:20" ht="14.25">
      <c r="A408" s="460"/>
      <c r="B408" s="562" t="s">
        <v>715</v>
      </c>
      <c r="C408" s="562"/>
      <c r="D408" s="562"/>
      <c r="E408" s="562"/>
      <c r="F408" s="493"/>
      <c r="G408" s="493"/>
      <c r="H408" s="455"/>
      <c r="I408" s="455"/>
      <c r="T408" s="189"/>
    </row>
    <row r="409" spans="1:20" ht="14.25">
      <c r="A409" s="460"/>
      <c r="B409" s="563" t="s">
        <v>716</v>
      </c>
      <c r="C409" s="563"/>
      <c r="D409" s="563"/>
      <c r="E409" s="563"/>
      <c r="F409" s="493"/>
      <c r="G409" s="493"/>
      <c r="H409" s="455"/>
      <c r="I409" s="455"/>
      <c r="T409" s="189"/>
    </row>
    <row r="410" spans="1:20" ht="14.25">
      <c r="A410" s="460"/>
      <c r="B410" s="562" t="s">
        <v>717</v>
      </c>
      <c r="C410" s="562"/>
      <c r="D410" s="562"/>
      <c r="E410" s="562"/>
      <c r="H410" s="467"/>
      <c r="I410" s="455"/>
      <c r="T410" s="189"/>
    </row>
    <row r="411" spans="1:20" ht="14.25">
      <c r="A411" s="460"/>
      <c r="B411" s="506"/>
      <c r="C411" s="506"/>
      <c r="D411" s="506"/>
      <c r="E411" s="506"/>
      <c r="H411" s="467"/>
      <c r="I411" s="455"/>
      <c r="T411" s="189"/>
    </row>
    <row r="412" spans="1:20" ht="68.25" customHeight="1">
      <c r="A412" s="456">
        <f>1+MAX(A$9:A411)</f>
        <v>81</v>
      </c>
      <c r="B412" s="559" t="s">
        <v>711</v>
      </c>
      <c r="C412" s="560"/>
      <c r="D412" s="560"/>
      <c r="E412" s="560"/>
      <c r="F412" s="493" t="s">
        <v>7</v>
      </c>
      <c r="G412" s="493">
        <v>1</v>
      </c>
      <c r="H412" s="457"/>
      <c r="I412" s="495">
        <f>G412*H412</f>
        <v>0</v>
      </c>
      <c r="T412" s="189"/>
    </row>
    <row r="413" spans="1:20" ht="14.25">
      <c r="A413" s="460"/>
      <c r="B413" s="561" t="s">
        <v>41</v>
      </c>
      <c r="C413" s="561"/>
      <c r="D413" s="561"/>
      <c r="E413" s="496"/>
      <c r="F413" s="493"/>
      <c r="G413" s="493"/>
      <c r="H413" s="455"/>
      <c r="I413" s="455"/>
      <c r="T413" s="189"/>
    </row>
    <row r="414" spans="1:20" ht="14.25">
      <c r="A414" s="460"/>
      <c r="B414" s="542" t="s">
        <v>718</v>
      </c>
      <c r="C414" s="562"/>
      <c r="D414" s="562"/>
      <c r="E414" s="562"/>
      <c r="F414" s="493"/>
      <c r="G414" s="493"/>
      <c r="H414" s="455"/>
      <c r="I414" s="455"/>
      <c r="T414" s="189"/>
    </row>
    <row r="415" spans="1:20" ht="14.25">
      <c r="A415" s="460"/>
      <c r="B415" s="562" t="s">
        <v>713</v>
      </c>
      <c r="C415" s="562"/>
      <c r="D415" s="562"/>
      <c r="E415" s="562"/>
      <c r="F415" s="493"/>
      <c r="G415" s="493"/>
      <c r="H415" s="455"/>
      <c r="I415" s="455"/>
      <c r="T415" s="189"/>
    </row>
    <row r="416" spans="1:20" ht="14.25">
      <c r="A416" s="460"/>
      <c r="B416" s="562" t="s">
        <v>714</v>
      </c>
      <c r="C416" s="562"/>
      <c r="D416" s="562"/>
      <c r="E416" s="562"/>
      <c r="F416" s="493"/>
      <c r="G416" s="493"/>
      <c r="H416" s="455"/>
      <c r="I416" s="455"/>
      <c r="T416" s="189"/>
    </row>
    <row r="417" spans="1:20" ht="14.25">
      <c r="A417" s="460"/>
      <c r="B417" s="562" t="s">
        <v>715</v>
      </c>
      <c r="C417" s="562"/>
      <c r="D417" s="562"/>
      <c r="E417" s="562"/>
      <c r="F417" s="493"/>
      <c r="G417" s="493"/>
      <c r="H417" s="455"/>
      <c r="I417" s="455"/>
      <c r="T417" s="189"/>
    </row>
    <row r="418" spans="1:20" ht="14.25">
      <c r="A418" s="460"/>
      <c r="B418" s="563" t="s">
        <v>719</v>
      </c>
      <c r="C418" s="563"/>
      <c r="D418" s="563"/>
      <c r="E418" s="563"/>
      <c r="F418" s="493"/>
      <c r="G418" s="493"/>
      <c r="H418" s="455"/>
      <c r="I418" s="455"/>
      <c r="T418" s="189"/>
    </row>
    <row r="419" spans="1:20" ht="14.25">
      <c r="A419" s="460"/>
      <c r="B419" s="562" t="s">
        <v>717</v>
      </c>
      <c r="C419" s="562"/>
      <c r="D419" s="562"/>
      <c r="E419" s="562"/>
      <c r="H419" s="467"/>
      <c r="I419" s="455"/>
      <c r="T419" s="189"/>
    </row>
    <row r="420" spans="1:20" ht="14.25">
      <c r="A420" s="460"/>
      <c r="B420" s="494"/>
      <c r="C420" s="494"/>
      <c r="D420" s="494"/>
      <c r="E420" s="497"/>
      <c r="F420" s="493"/>
      <c r="G420" s="493"/>
      <c r="H420" s="455"/>
      <c r="I420" s="455"/>
      <c r="T420" s="189"/>
    </row>
    <row r="421" spans="1:20" ht="53.25" customHeight="1">
      <c r="A421" s="456">
        <f>1+MAX(A$9:A420)</f>
        <v>82</v>
      </c>
      <c r="B421" s="559" t="s">
        <v>720</v>
      </c>
      <c r="C421" s="559"/>
      <c r="D421" s="559"/>
      <c r="E421" s="559"/>
      <c r="F421" s="493" t="s">
        <v>7</v>
      </c>
      <c r="G421" s="493">
        <v>4</v>
      </c>
      <c r="H421" s="457"/>
      <c r="I421" s="495">
        <f>G421*H421</f>
        <v>0</v>
      </c>
      <c r="T421" s="189"/>
    </row>
    <row r="422" spans="1:20" ht="14.25">
      <c r="A422" s="456"/>
      <c r="B422" s="496"/>
      <c r="C422" s="496"/>
      <c r="D422" s="496"/>
      <c r="E422" s="496"/>
      <c r="F422" s="493"/>
      <c r="G422" s="493"/>
      <c r="H422" s="457"/>
      <c r="I422" s="495"/>
      <c r="T422" s="189"/>
    </row>
    <row r="423" spans="1:20" ht="58.5" customHeight="1">
      <c r="A423" s="456">
        <f>1+MAX(A$14:A422)</f>
        <v>83</v>
      </c>
      <c r="B423" s="523" t="s">
        <v>721</v>
      </c>
      <c r="C423" s="523"/>
      <c r="D423" s="523"/>
      <c r="E423" s="523"/>
      <c r="F423" s="493"/>
      <c r="G423" s="493"/>
      <c r="H423" s="455"/>
      <c r="I423" s="495"/>
      <c r="T423" s="189"/>
    </row>
    <row r="424" spans="1:20" ht="14.25">
      <c r="A424" s="449"/>
      <c r="B424" s="494" t="s">
        <v>722</v>
      </c>
      <c r="C424" s="494"/>
      <c r="D424" s="494"/>
      <c r="E424" s="494"/>
      <c r="F424" s="493" t="s">
        <v>7</v>
      </c>
      <c r="G424" s="493">
        <v>1</v>
      </c>
      <c r="H424" s="457"/>
      <c r="I424" s="495">
        <f>G424*H424</f>
        <v>0</v>
      </c>
      <c r="T424" s="189"/>
    </row>
    <row r="425" spans="1:20" ht="14.25">
      <c r="A425" s="449"/>
      <c r="B425" s="184" t="s">
        <v>723</v>
      </c>
      <c r="C425" s="494"/>
      <c r="D425" s="494"/>
      <c r="E425" s="494"/>
      <c r="F425" s="493" t="s">
        <v>7</v>
      </c>
      <c r="G425" s="493">
        <v>3</v>
      </c>
      <c r="H425" s="457"/>
      <c r="I425" s="495">
        <f>G425*H425</f>
        <v>0</v>
      </c>
      <c r="T425" s="189"/>
    </row>
    <row r="426" spans="1:20" ht="14.25">
      <c r="A426" s="456"/>
      <c r="B426" s="496"/>
      <c r="C426" s="496"/>
      <c r="D426" s="496"/>
      <c r="E426" s="496"/>
      <c r="F426" s="493"/>
      <c r="G426" s="493"/>
      <c r="H426" s="457"/>
      <c r="I426" s="455"/>
      <c r="T426" s="189"/>
    </row>
    <row r="427" spans="1:20" ht="56.25" customHeight="1">
      <c r="A427" s="456">
        <f>1+MAX(A$14:A426)</f>
        <v>84</v>
      </c>
      <c r="B427" s="559" t="s">
        <v>724</v>
      </c>
      <c r="C427" s="559"/>
      <c r="D427" s="559"/>
      <c r="E427" s="559"/>
      <c r="F427" s="493"/>
      <c r="G427" s="493"/>
      <c r="H427" s="455"/>
      <c r="I427" s="455"/>
      <c r="T427" s="189"/>
    </row>
    <row r="428" spans="1:20" ht="14.25">
      <c r="A428" s="456"/>
      <c r="B428" s="184" t="s">
        <v>723</v>
      </c>
      <c r="C428" s="494"/>
      <c r="D428" s="494"/>
      <c r="E428" s="494"/>
      <c r="F428" s="493" t="s">
        <v>39</v>
      </c>
      <c r="G428" s="493">
        <v>16</v>
      </c>
      <c r="H428" s="468"/>
      <c r="I428" s="495">
        <f>G428*H428</f>
        <v>0</v>
      </c>
      <c r="T428" s="189"/>
    </row>
    <row r="429" spans="1:20" ht="14.25">
      <c r="A429" s="449"/>
      <c r="B429" s="494" t="s">
        <v>722</v>
      </c>
      <c r="C429" s="494"/>
      <c r="D429" s="494"/>
      <c r="E429" s="494"/>
      <c r="F429" s="493" t="s">
        <v>39</v>
      </c>
      <c r="G429" s="493">
        <v>44</v>
      </c>
      <c r="H429" s="468"/>
      <c r="I429" s="495">
        <f>G429*H429</f>
        <v>0</v>
      </c>
      <c r="T429" s="189"/>
    </row>
    <row r="430" spans="1:20" ht="14.25">
      <c r="A430" s="449"/>
      <c r="B430" s="494" t="s">
        <v>725</v>
      </c>
      <c r="C430" s="494"/>
      <c r="D430" s="494"/>
      <c r="E430" s="494"/>
      <c r="F430" s="493" t="s">
        <v>39</v>
      </c>
      <c r="G430" s="493">
        <v>28</v>
      </c>
      <c r="H430" s="468"/>
      <c r="I430" s="495">
        <f>G430*H430</f>
        <v>0</v>
      </c>
      <c r="T430" s="189"/>
    </row>
    <row r="431" spans="1:20" ht="14.25">
      <c r="A431" s="449"/>
      <c r="B431" s="494"/>
      <c r="C431" s="494"/>
      <c r="D431" s="494"/>
      <c r="E431" s="494"/>
      <c r="F431" s="493"/>
      <c r="G431" s="493"/>
      <c r="H431" s="385"/>
      <c r="I431" s="455"/>
      <c r="T431" s="189"/>
    </row>
    <row r="432" spans="1:20" ht="43.5" customHeight="1">
      <c r="A432" s="456">
        <f>1+MAX(A$14:A431)</f>
        <v>85</v>
      </c>
      <c r="B432" s="558" t="s">
        <v>726</v>
      </c>
      <c r="C432" s="558"/>
      <c r="D432" s="558"/>
      <c r="E432" s="558"/>
      <c r="F432" s="493"/>
      <c r="G432" s="493"/>
      <c r="H432" s="385"/>
      <c r="I432" s="455"/>
      <c r="T432" s="189"/>
    </row>
    <row r="433" spans="1:20" ht="14.25">
      <c r="A433" s="456"/>
      <c r="B433" s="184" t="s">
        <v>723</v>
      </c>
      <c r="C433" s="494"/>
      <c r="D433" s="494"/>
      <c r="E433" s="494"/>
      <c r="F433" s="493" t="s">
        <v>39</v>
      </c>
      <c r="G433" s="493">
        <v>2</v>
      </c>
      <c r="H433" s="468"/>
      <c r="I433" s="495">
        <f>G433*H433</f>
        <v>0</v>
      </c>
      <c r="T433" s="189"/>
    </row>
    <row r="434" spans="1:20" ht="14.25">
      <c r="A434" s="449"/>
      <c r="B434" s="494" t="s">
        <v>722</v>
      </c>
      <c r="C434" s="494"/>
      <c r="D434" s="494"/>
      <c r="E434" s="494"/>
      <c r="F434" s="493" t="s">
        <v>39</v>
      </c>
      <c r="G434" s="493">
        <v>4</v>
      </c>
      <c r="H434" s="468"/>
      <c r="I434" s="495">
        <f>G434*H434</f>
        <v>0</v>
      </c>
      <c r="T434" s="189"/>
    </row>
    <row r="435" spans="1:20" ht="14.25">
      <c r="A435" s="449"/>
      <c r="B435" s="494" t="s">
        <v>725</v>
      </c>
      <c r="C435" s="494"/>
      <c r="D435" s="494"/>
      <c r="E435" s="494"/>
      <c r="F435" s="493" t="s">
        <v>39</v>
      </c>
      <c r="G435" s="493">
        <v>16</v>
      </c>
      <c r="H435" s="468"/>
      <c r="I435" s="495">
        <f>G435*H435</f>
        <v>0</v>
      </c>
      <c r="T435" s="189"/>
    </row>
    <row r="436" spans="1:20" ht="14.25">
      <c r="A436" s="449"/>
      <c r="B436" s="494"/>
      <c r="C436" s="494"/>
      <c r="D436" s="494"/>
      <c r="E436" s="494"/>
      <c r="F436" s="493"/>
      <c r="G436" s="493"/>
      <c r="H436" s="455"/>
      <c r="I436" s="495"/>
      <c r="T436" s="189"/>
    </row>
    <row r="437" spans="1:20" ht="42.75" customHeight="1">
      <c r="A437" s="456">
        <f>1+MAX(A$14:A436)</f>
        <v>86</v>
      </c>
      <c r="B437" s="559" t="s">
        <v>727</v>
      </c>
      <c r="C437" s="559"/>
      <c r="D437" s="559"/>
      <c r="E437" s="559"/>
      <c r="F437" s="493"/>
      <c r="G437" s="493"/>
      <c r="H437" s="455"/>
      <c r="I437" s="455"/>
      <c r="T437" s="189"/>
    </row>
    <row r="438" spans="1:20" ht="14.25">
      <c r="A438" s="456"/>
      <c r="B438" s="184" t="s">
        <v>728</v>
      </c>
      <c r="C438" s="494"/>
      <c r="D438" s="494"/>
      <c r="E438" s="494"/>
      <c r="F438" s="493" t="s">
        <v>7</v>
      </c>
      <c r="G438" s="493">
        <v>3</v>
      </c>
      <c r="H438" s="469"/>
      <c r="I438" s="495">
        <f>G438*H438</f>
        <v>0</v>
      </c>
      <c r="T438" s="189"/>
    </row>
    <row r="439" spans="1:20" ht="14.25">
      <c r="A439" s="449"/>
      <c r="B439" s="494" t="s">
        <v>729</v>
      </c>
      <c r="C439" s="494"/>
      <c r="D439" s="494"/>
      <c r="E439" s="494"/>
      <c r="F439" s="493" t="s">
        <v>7</v>
      </c>
      <c r="G439" s="493">
        <v>12</v>
      </c>
      <c r="H439" s="469"/>
      <c r="I439" s="495">
        <f t="shared" ref="I439:I445" si="3">G439*H439</f>
        <v>0</v>
      </c>
      <c r="T439" s="189"/>
    </row>
    <row r="440" spans="1:20" ht="14.25">
      <c r="A440" s="449"/>
      <c r="B440" s="494" t="s">
        <v>730</v>
      </c>
      <c r="C440" s="494"/>
      <c r="D440" s="494"/>
      <c r="E440" s="494"/>
      <c r="F440" s="493" t="s">
        <v>7</v>
      </c>
      <c r="G440" s="493">
        <v>4</v>
      </c>
      <c r="H440" s="469"/>
      <c r="I440" s="495">
        <f t="shared" si="3"/>
        <v>0</v>
      </c>
      <c r="T440" s="189"/>
    </row>
    <row r="441" spans="1:20" ht="14.25">
      <c r="A441" s="449"/>
      <c r="B441" s="184" t="s">
        <v>731</v>
      </c>
      <c r="C441" s="494"/>
      <c r="D441" s="494"/>
      <c r="E441" s="494"/>
      <c r="F441" s="493" t="s">
        <v>7</v>
      </c>
      <c r="G441" s="493">
        <v>8</v>
      </c>
      <c r="H441" s="469"/>
      <c r="I441" s="495">
        <f>G441*H441</f>
        <v>0</v>
      </c>
      <c r="T441" s="189"/>
    </row>
    <row r="442" spans="1:20" ht="14.25">
      <c r="A442" s="449"/>
      <c r="B442" s="494" t="s">
        <v>732</v>
      </c>
      <c r="C442" s="494"/>
      <c r="D442" s="494"/>
      <c r="E442" s="494"/>
      <c r="F442" s="493" t="s">
        <v>7</v>
      </c>
      <c r="G442" s="493">
        <v>6</v>
      </c>
      <c r="H442" s="469"/>
      <c r="I442" s="495">
        <f t="shared" si="3"/>
        <v>0</v>
      </c>
      <c r="T442" s="189"/>
    </row>
    <row r="443" spans="1:20" ht="14.25">
      <c r="A443" s="449"/>
      <c r="B443" s="184" t="s">
        <v>733</v>
      </c>
      <c r="C443" s="494"/>
      <c r="D443" s="494"/>
      <c r="E443" s="494"/>
      <c r="F443" s="493" t="s">
        <v>7</v>
      </c>
      <c r="G443" s="493">
        <v>4</v>
      </c>
      <c r="H443" s="469"/>
      <c r="I443" s="495">
        <f>G443*H443</f>
        <v>0</v>
      </c>
      <c r="T443" s="189"/>
    </row>
    <row r="444" spans="1:20" ht="14.25">
      <c r="A444" s="449"/>
      <c r="B444" s="494" t="s">
        <v>734</v>
      </c>
      <c r="C444" s="494"/>
      <c r="D444" s="494"/>
      <c r="E444" s="494"/>
      <c r="F444" s="493" t="s">
        <v>7</v>
      </c>
      <c r="G444" s="493">
        <v>5</v>
      </c>
      <c r="H444" s="469"/>
      <c r="I444" s="495">
        <f t="shared" si="3"/>
        <v>0</v>
      </c>
      <c r="T444" s="189"/>
    </row>
    <row r="445" spans="1:20" ht="14.25">
      <c r="A445" s="449"/>
      <c r="B445" s="494" t="s">
        <v>735</v>
      </c>
      <c r="C445" s="494"/>
      <c r="D445" s="494"/>
      <c r="E445" s="494"/>
      <c r="F445" s="493" t="s">
        <v>7</v>
      </c>
      <c r="G445" s="493">
        <v>12</v>
      </c>
      <c r="H445" s="469"/>
      <c r="I445" s="495">
        <f t="shared" si="3"/>
        <v>0</v>
      </c>
      <c r="T445" s="189"/>
    </row>
    <row r="446" spans="1:20" ht="14.25">
      <c r="A446" s="436"/>
      <c r="B446" s="507"/>
      <c r="C446" s="507"/>
      <c r="D446" s="508"/>
      <c r="E446" s="497"/>
      <c r="F446" s="493"/>
      <c r="G446" s="493"/>
      <c r="H446" s="455"/>
      <c r="I446" s="455"/>
      <c r="T446" s="189"/>
    </row>
    <row r="447" spans="1:20" ht="54.75" customHeight="1">
      <c r="A447" s="456">
        <f>1+MAX(A$14:A446)</f>
        <v>87</v>
      </c>
      <c r="B447" s="558" t="s">
        <v>736</v>
      </c>
      <c r="C447" s="558"/>
      <c r="D447" s="558"/>
      <c r="E447" s="558"/>
      <c r="F447" s="493"/>
      <c r="G447" s="493"/>
      <c r="H447" s="455"/>
      <c r="I447" s="455"/>
      <c r="T447" s="189"/>
    </row>
    <row r="448" spans="1:20" ht="14.25">
      <c r="A448" s="449"/>
      <c r="B448" s="494" t="s">
        <v>737</v>
      </c>
      <c r="C448" s="494"/>
      <c r="D448" s="494"/>
      <c r="E448" s="494"/>
      <c r="F448" s="493" t="s">
        <v>7</v>
      </c>
      <c r="G448" s="493">
        <v>14</v>
      </c>
      <c r="H448" s="457"/>
      <c r="I448" s="455">
        <f>G448*H448</f>
        <v>0</v>
      </c>
      <c r="T448" s="189"/>
    </row>
    <row r="449" spans="1:20" ht="14.25">
      <c r="A449" s="449"/>
      <c r="B449" s="494"/>
      <c r="C449" s="494"/>
      <c r="D449" s="494"/>
      <c r="E449" s="494"/>
      <c r="F449" s="493"/>
      <c r="G449" s="493"/>
      <c r="H449" s="457"/>
      <c r="I449" s="455"/>
      <c r="T449" s="189"/>
    </row>
    <row r="450" spans="1:20" ht="41.25" customHeight="1">
      <c r="A450" s="194">
        <f>1+MAX(A$8:A449)</f>
        <v>88</v>
      </c>
      <c r="B450" s="558" t="s">
        <v>738</v>
      </c>
      <c r="C450" s="523"/>
      <c r="D450" s="523"/>
      <c r="E450" s="523"/>
      <c r="F450" s="189"/>
      <c r="G450" s="189"/>
      <c r="H450" s="189"/>
      <c r="I450" s="189"/>
      <c r="T450" s="189"/>
    </row>
    <row r="451" spans="1:20">
      <c r="A451" s="194"/>
      <c r="B451" s="531" t="s">
        <v>203</v>
      </c>
      <c r="C451" s="559"/>
      <c r="D451" s="559"/>
      <c r="E451" s="559"/>
      <c r="F451" s="189"/>
      <c r="G451" s="189"/>
      <c r="H451" s="189"/>
      <c r="I451" s="189"/>
      <c r="T451" s="189"/>
    </row>
    <row r="452" spans="1:20" ht="14.25">
      <c r="A452" s="449"/>
      <c r="B452" s="494" t="s">
        <v>739</v>
      </c>
      <c r="E452" s="184"/>
      <c r="F452" s="189" t="s">
        <v>7</v>
      </c>
      <c r="G452" s="189">
        <v>4</v>
      </c>
      <c r="H452" s="189"/>
      <c r="I452" s="189">
        <f>SUM(G452*H452)</f>
        <v>0</v>
      </c>
      <c r="T452" s="189"/>
    </row>
    <row r="453" spans="1:20" ht="14.25">
      <c r="A453" s="449"/>
      <c r="B453" s="494"/>
      <c r="E453" s="184"/>
      <c r="F453" s="189"/>
      <c r="G453" s="189"/>
      <c r="H453" s="189"/>
      <c r="I453" s="189"/>
      <c r="T453" s="189"/>
    </row>
    <row r="454" spans="1:20" ht="53.25" customHeight="1">
      <c r="A454" s="456">
        <f>1+MAX(A$14:A452)</f>
        <v>89</v>
      </c>
      <c r="B454" s="558" t="s">
        <v>740</v>
      </c>
      <c r="C454" s="559"/>
      <c r="D454" s="559"/>
      <c r="E454" s="559"/>
      <c r="F454" s="189"/>
      <c r="G454" s="189"/>
      <c r="H454" s="229"/>
      <c r="I454" s="455"/>
      <c r="T454" s="189"/>
    </row>
    <row r="455" spans="1:20" ht="22.5" customHeight="1">
      <c r="A455" s="456"/>
      <c r="B455" s="558" t="s">
        <v>741</v>
      </c>
      <c r="C455" s="559"/>
      <c r="D455" s="559"/>
      <c r="E455" s="559"/>
      <c r="F455" s="509"/>
      <c r="G455" s="509"/>
      <c r="H455" s="470"/>
      <c r="I455" s="455"/>
      <c r="T455" s="189"/>
    </row>
    <row r="456" spans="1:20" ht="14.25">
      <c r="A456" s="456"/>
      <c r="B456" s="558" t="s">
        <v>742</v>
      </c>
      <c r="C456" s="559"/>
      <c r="D456" s="559"/>
      <c r="E456" s="559"/>
      <c r="F456" s="509" t="s">
        <v>7</v>
      </c>
      <c r="G456" s="509">
        <v>27</v>
      </c>
      <c r="H456" s="471"/>
      <c r="I456" s="455">
        <f>G456*H456</f>
        <v>0</v>
      </c>
      <c r="T456" s="189"/>
    </row>
    <row r="457" spans="1:20" ht="14.25">
      <c r="A457" s="449"/>
      <c r="B457" s="510"/>
      <c r="C457" s="494"/>
      <c r="D457" s="494"/>
      <c r="E457" s="494"/>
      <c r="F457" s="493"/>
      <c r="G457" s="493"/>
      <c r="H457" s="457"/>
      <c r="I457" s="455"/>
      <c r="T457" s="189"/>
    </row>
    <row r="458" spans="1:20" ht="29.25" customHeight="1">
      <c r="A458" s="194">
        <f>1+MAX(A$4:A457)</f>
        <v>90</v>
      </c>
      <c r="B458" s="558" t="s">
        <v>743</v>
      </c>
      <c r="C458" s="523"/>
      <c r="D458" s="523"/>
      <c r="E458" s="523"/>
      <c r="F458" s="189"/>
      <c r="G458" s="215"/>
      <c r="H458" s="386"/>
      <c r="I458" s="387"/>
      <c r="T458" s="189"/>
    </row>
    <row r="459" spans="1:20" ht="14.25">
      <c r="A459" s="449"/>
      <c r="B459" s="510" t="s">
        <v>744</v>
      </c>
      <c r="E459" s="184"/>
      <c r="F459" s="189" t="s">
        <v>39</v>
      </c>
      <c r="G459" s="189">
        <v>26</v>
      </c>
      <c r="H459" s="386"/>
      <c r="I459" s="189">
        <f>SUM(G459*H459)</f>
        <v>0</v>
      </c>
      <c r="T459" s="189"/>
    </row>
    <row r="460" spans="1:20" ht="14.25">
      <c r="A460" s="436"/>
      <c r="B460" s="507"/>
      <c r="C460" s="507"/>
      <c r="D460" s="508"/>
      <c r="E460" s="497"/>
      <c r="F460" s="493"/>
      <c r="G460" s="493"/>
      <c r="H460" s="455"/>
      <c r="I460" s="455"/>
      <c r="T460" s="189"/>
    </row>
    <row r="461" spans="1:20" ht="42.75" customHeight="1">
      <c r="A461" s="194">
        <f>1+MAX(A$8:A460)</f>
        <v>91</v>
      </c>
      <c r="B461" s="558" t="s">
        <v>745</v>
      </c>
      <c r="C461" s="558"/>
      <c r="D461" s="558"/>
      <c r="E461" s="558"/>
      <c r="F461" s="493" t="s">
        <v>7</v>
      </c>
      <c r="G461" s="493">
        <v>4</v>
      </c>
      <c r="H461" s="457"/>
      <c r="I461" s="455">
        <f>G461*H461</f>
        <v>0</v>
      </c>
      <c r="T461" s="189"/>
    </row>
    <row r="462" spans="1:20" ht="14.25">
      <c r="A462" s="197"/>
      <c r="B462" s="494"/>
      <c r="C462" s="494"/>
      <c r="D462" s="494"/>
      <c r="E462" s="494"/>
      <c r="F462" s="493"/>
      <c r="G462" s="493"/>
      <c r="H462" s="455"/>
      <c r="I462" s="455"/>
      <c r="T462" s="189"/>
    </row>
    <row r="463" spans="1:20" ht="14.25">
      <c r="A463" s="456">
        <f>1+MAX(A$8:A462)</f>
        <v>92</v>
      </c>
      <c r="B463" s="494" t="s">
        <v>746</v>
      </c>
      <c r="C463" s="494"/>
      <c r="D463" s="494"/>
      <c r="E463" s="494"/>
      <c r="F463" s="493"/>
      <c r="G463" s="493"/>
      <c r="H463" s="455"/>
      <c r="I463" s="455"/>
      <c r="T463" s="189"/>
    </row>
    <row r="464" spans="1:20" ht="14.25">
      <c r="A464" s="449"/>
      <c r="B464" s="494" t="s">
        <v>747</v>
      </c>
      <c r="C464" s="494"/>
      <c r="D464" s="494"/>
      <c r="E464" s="494"/>
      <c r="F464" s="493"/>
      <c r="G464" s="493"/>
      <c r="H464" s="455"/>
      <c r="I464" s="455"/>
      <c r="T464" s="189"/>
    </row>
    <row r="465" spans="1:20" ht="14.25">
      <c r="A465" s="449"/>
      <c r="B465" s="494" t="s">
        <v>203</v>
      </c>
      <c r="C465" s="494"/>
      <c r="D465" s="494"/>
      <c r="E465" s="494"/>
      <c r="F465" s="493"/>
      <c r="G465" s="493"/>
      <c r="H465" s="455"/>
      <c r="I465" s="455"/>
      <c r="T465" s="189"/>
    </row>
    <row r="466" spans="1:20" ht="14.25">
      <c r="A466" s="449"/>
      <c r="B466" s="203" t="s">
        <v>748</v>
      </c>
      <c r="C466" s="494"/>
      <c r="D466" s="494"/>
      <c r="E466" s="494"/>
      <c r="F466" s="493" t="s">
        <v>7</v>
      </c>
      <c r="G466" s="493">
        <v>6</v>
      </c>
      <c r="H466" s="457"/>
      <c r="I466" s="455">
        <f>G466*H466</f>
        <v>0</v>
      </c>
      <c r="T466" s="189"/>
    </row>
    <row r="467" spans="1:20" ht="14.25">
      <c r="A467" s="449"/>
      <c r="B467" s="510" t="s">
        <v>749</v>
      </c>
      <c r="C467" s="494"/>
      <c r="D467" s="494"/>
      <c r="E467" s="494"/>
      <c r="F467" s="493" t="s">
        <v>7</v>
      </c>
      <c r="G467" s="493">
        <v>14</v>
      </c>
      <c r="H467" s="457"/>
      <c r="I467" s="455">
        <f>G467*H467</f>
        <v>0</v>
      </c>
      <c r="T467" s="189"/>
    </row>
    <row r="468" spans="1:20" ht="14.25">
      <c r="A468" s="449"/>
      <c r="B468" s="510" t="s">
        <v>750</v>
      </c>
      <c r="C468" s="494"/>
      <c r="D468" s="494"/>
      <c r="E468" s="494"/>
      <c r="F468" s="493" t="s">
        <v>7</v>
      </c>
      <c r="G468" s="493">
        <v>12</v>
      </c>
      <c r="H468" s="457"/>
      <c r="I468" s="455">
        <f>G468*H468</f>
        <v>0</v>
      </c>
      <c r="T468" s="189"/>
    </row>
    <row r="469" spans="1:20" ht="14.25">
      <c r="A469" s="436"/>
      <c r="B469" s="507"/>
      <c r="C469" s="507"/>
      <c r="D469" s="508"/>
      <c r="E469" s="497"/>
      <c r="F469" s="493"/>
      <c r="G469" s="493"/>
      <c r="H469" s="455"/>
      <c r="I469" s="455"/>
      <c r="T469" s="189"/>
    </row>
    <row r="470" spans="1:20" ht="47.25" customHeight="1">
      <c r="A470" s="456">
        <f>1+MAX(A$8:A469)</f>
        <v>93</v>
      </c>
      <c r="B470" s="558" t="s">
        <v>751</v>
      </c>
      <c r="C470" s="559"/>
      <c r="D470" s="559"/>
      <c r="E470" s="559"/>
      <c r="F470" s="509" t="s">
        <v>0</v>
      </c>
      <c r="G470" s="509">
        <v>104</v>
      </c>
      <c r="H470" s="471"/>
      <c r="I470" s="455">
        <f>G470*H470</f>
        <v>0</v>
      </c>
      <c r="T470" s="189"/>
    </row>
    <row r="471" spans="1:20" ht="14.25">
      <c r="A471" s="449"/>
      <c r="B471" s="494"/>
      <c r="C471" s="197"/>
      <c r="D471" s="197"/>
      <c r="E471" s="494"/>
      <c r="F471" s="493"/>
      <c r="G471" s="493"/>
      <c r="H471" s="455"/>
      <c r="I471" s="455"/>
      <c r="T471" s="189"/>
    </row>
    <row r="472" spans="1:20" ht="52.5" customHeight="1">
      <c r="A472" s="456">
        <f>1+MAX(A$14:A471)</f>
        <v>94</v>
      </c>
      <c r="B472" s="564" t="s">
        <v>752</v>
      </c>
      <c r="C472" s="559"/>
      <c r="D472" s="559"/>
      <c r="E472" s="559"/>
      <c r="F472" s="511" t="s">
        <v>7</v>
      </c>
      <c r="G472" s="511">
        <v>5</v>
      </c>
      <c r="H472" s="472"/>
      <c r="I472" s="455">
        <f>G472*H472</f>
        <v>0</v>
      </c>
      <c r="T472" s="189"/>
    </row>
    <row r="473" spans="1:20" ht="15" thickBot="1">
      <c r="A473" s="461"/>
      <c r="B473" s="461"/>
      <c r="C473" s="461"/>
      <c r="D473" s="461"/>
      <c r="E473" s="461"/>
      <c r="F473" s="462"/>
      <c r="G473" s="462"/>
      <c r="H473" s="463"/>
      <c r="I473" s="463"/>
      <c r="T473" s="189"/>
    </row>
    <row r="474" spans="1:20" ht="15" thickTop="1">
      <c r="A474" s="364" t="s">
        <v>753</v>
      </c>
      <c r="B474" s="464"/>
      <c r="C474" s="464"/>
      <c r="D474" s="464"/>
      <c r="E474" s="464"/>
      <c r="F474" s="465"/>
      <c r="G474" s="465"/>
      <c r="H474" s="466"/>
      <c r="I474" s="381">
        <f>SUM(I402:I473)</f>
        <v>0</v>
      </c>
      <c r="T474" s="189"/>
    </row>
    <row r="475" spans="1:20">
      <c r="A475" s="197"/>
      <c r="B475" s="197"/>
      <c r="C475" s="197"/>
      <c r="D475" s="197"/>
      <c r="E475" s="197"/>
      <c r="F475" s="197"/>
      <c r="G475" s="197"/>
      <c r="H475" s="197"/>
      <c r="I475" s="206"/>
      <c r="T475" s="189"/>
    </row>
    <row r="476" spans="1:20">
      <c r="A476" s="197"/>
      <c r="B476" s="197"/>
      <c r="C476" s="197"/>
      <c r="D476" s="197"/>
      <c r="E476" s="197"/>
      <c r="F476" s="197"/>
      <c r="G476" s="197"/>
      <c r="H476" s="197"/>
      <c r="I476" s="206"/>
      <c r="T476" s="189"/>
    </row>
    <row r="477" spans="1:20" ht="15">
      <c r="A477" s="388" t="s">
        <v>16</v>
      </c>
      <c r="B477" s="389" t="s">
        <v>754</v>
      </c>
      <c r="C477" s="390"/>
      <c r="D477" s="391"/>
      <c r="E477" s="391"/>
      <c r="F477" s="391"/>
      <c r="G477" s="392"/>
      <c r="H477" s="392"/>
      <c r="I477" s="393"/>
      <c r="T477" s="189"/>
    </row>
    <row r="478" spans="1:20">
      <c r="A478" s="394"/>
      <c r="B478" s="395"/>
      <c r="C478" s="395"/>
      <c r="D478" s="395"/>
      <c r="E478" s="396"/>
      <c r="F478" s="397"/>
      <c r="G478" s="397"/>
      <c r="H478" s="397"/>
      <c r="I478" s="397"/>
      <c r="T478" s="189"/>
    </row>
    <row r="479" spans="1:20">
      <c r="A479" s="394"/>
      <c r="B479" s="395"/>
      <c r="C479" s="395"/>
      <c r="D479" s="395"/>
      <c r="E479" s="396"/>
      <c r="F479" s="397"/>
      <c r="G479" s="397"/>
      <c r="H479" s="397"/>
      <c r="I479" s="397"/>
      <c r="T479" s="189"/>
    </row>
    <row r="480" spans="1:20" ht="54.75" customHeight="1">
      <c r="A480" s="194">
        <f>1+MAX(A$9:A479)</f>
        <v>95</v>
      </c>
      <c r="B480" s="523" t="s">
        <v>847</v>
      </c>
      <c r="C480" s="523"/>
      <c r="D480" s="523"/>
      <c r="E480" s="523"/>
      <c r="F480" s="189"/>
      <c r="G480" s="184"/>
      <c r="H480" s="211"/>
      <c r="I480" s="212"/>
      <c r="T480" s="189"/>
    </row>
    <row r="481" spans="1:20" ht="57" customHeight="1">
      <c r="A481" s="194"/>
      <c r="B481" s="523" t="s">
        <v>846</v>
      </c>
      <c r="C481" s="536"/>
      <c r="D481" s="536"/>
      <c r="E481" s="536"/>
      <c r="F481" s="189"/>
      <c r="G481" s="184"/>
      <c r="H481" s="211"/>
      <c r="I481" s="212"/>
      <c r="T481" s="189"/>
    </row>
    <row r="482" spans="1:20" ht="15" customHeight="1">
      <c r="A482" s="194"/>
      <c r="B482" s="184" t="s">
        <v>198</v>
      </c>
      <c r="C482" s="197"/>
      <c r="E482" s="184"/>
      <c r="F482" s="189"/>
      <c r="G482" s="184"/>
      <c r="H482" s="211"/>
      <c r="I482" s="212"/>
      <c r="T482" s="189"/>
    </row>
    <row r="483" spans="1:20">
      <c r="A483" s="194"/>
      <c r="B483" s="184" t="s">
        <v>755</v>
      </c>
      <c r="C483" s="197"/>
      <c r="E483" s="184"/>
      <c r="F483" s="189" t="s">
        <v>39</v>
      </c>
      <c r="G483" s="189">
        <v>188</v>
      </c>
      <c r="H483" s="189"/>
      <c r="I483" s="189">
        <f>G483*H483</f>
        <v>0</v>
      </c>
      <c r="T483" s="189"/>
    </row>
    <row r="484" spans="1:20">
      <c r="A484" s="194"/>
      <c r="C484" s="197"/>
      <c r="E484" s="184"/>
      <c r="F484" s="189"/>
      <c r="G484" s="189"/>
      <c r="H484" s="189"/>
      <c r="I484" s="189"/>
      <c r="T484" s="189"/>
    </row>
    <row r="485" spans="1:20" ht="54.75" customHeight="1">
      <c r="A485" s="194">
        <f>1+MAX(A$8:A484)</f>
        <v>96</v>
      </c>
      <c r="B485" s="523" t="s">
        <v>644</v>
      </c>
      <c r="C485" s="523"/>
      <c r="D485" s="523"/>
      <c r="E485" s="523"/>
      <c r="F485" s="189"/>
      <c r="G485" s="189"/>
      <c r="H485" s="189"/>
      <c r="I485" s="213"/>
      <c r="T485" s="189"/>
    </row>
    <row r="486" spans="1:20">
      <c r="A486" s="194"/>
      <c r="B486" s="184" t="s">
        <v>203</v>
      </c>
      <c r="C486" s="197"/>
      <c r="E486" s="184"/>
      <c r="F486" s="189"/>
      <c r="G486" s="189"/>
      <c r="H486" s="189"/>
      <c r="I486" s="213"/>
      <c r="T486" s="189"/>
    </row>
    <row r="487" spans="1:20">
      <c r="A487" s="194"/>
      <c r="B487" s="184" t="s">
        <v>756</v>
      </c>
      <c r="E487" s="184"/>
      <c r="F487" s="189" t="s">
        <v>39</v>
      </c>
      <c r="G487" s="189">
        <v>188</v>
      </c>
      <c r="H487" s="189"/>
      <c r="I487" s="189">
        <f>G487*H487</f>
        <v>0</v>
      </c>
      <c r="T487" s="189"/>
    </row>
    <row r="488" spans="1:20">
      <c r="A488" s="194"/>
      <c r="E488" s="184"/>
      <c r="F488" s="189"/>
      <c r="G488" s="189"/>
      <c r="H488" s="189"/>
      <c r="I488" s="189"/>
      <c r="T488" s="189"/>
    </row>
    <row r="489" spans="1:20" ht="30.75" customHeight="1">
      <c r="A489" s="194">
        <f>1+MAX(A$8:A488)</f>
        <v>97</v>
      </c>
      <c r="B489" s="523" t="s">
        <v>645</v>
      </c>
      <c r="C489" s="523"/>
      <c r="D489" s="523"/>
      <c r="E489" s="523"/>
      <c r="F489" s="189"/>
      <c r="G489" s="189"/>
      <c r="H489" s="189"/>
      <c r="I489" s="189"/>
      <c r="T489" s="189"/>
    </row>
    <row r="490" spans="1:20">
      <c r="A490" s="194"/>
      <c r="B490" s="184" t="s">
        <v>221</v>
      </c>
      <c r="C490" s="197"/>
      <c r="E490" s="184"/>
      <c r="F490" s="189" t="s">
        <v>7</v>
      </c>
      <c r="G490" s="189">
        <v>5</v>
      </c>
      <c r="H490" s="189"/>
      <c r="I490" s="189">
        <f>G490*H490</f>
        <v>0</v>
      </c>
      <c r="T490" s="189"/>
    </row>
    <row r="491" spans="1:20">
      <c r="A491" s="394"/>
      <c r="B491" s="395"/>
      <c r="C491" s="395"/>
      <c r="D491" s="395"/>
      <c r="E491" s="396"/>
      <c r="F491" s="397"/>
      <c r="G491" s="397"/>
      <c r="H491" s="397"/>
      <c r="I491" s="397"/>
      <c r="T491" s="189"/>
    </row>
    <row r="492" spans="1:20" ht="33.75" customHeight="1">
      <c r="A492" s="194">
        <f>1+MAX(A$8:A491)</f>
        <v>98</v>
      </c>
      <c r="B492" s="523" t="s">
        <v>197</v>
      </c>
      <c r="C492" s="523"/>
      <c r="D492" s="523"/>
      <c r="E492" s="523"/>
      <c r="F492" s="198"/>
      <c r="G492" s="198"/>
      <c r="H492" s="198"/>
      <c r="I492" s="198"/>
      <c r="T492" s="189"/>
    </row>
    <row r="493" spans="1:20" ht="14.25">
      <c r="A493" s="194"/>
      <c r="B493" s="546" t="s">
        <v>196</v>
      </c>
      <c r="C493" s="547"/>
      <c r="D493" s="547"/>
      <c r="E493" s="547"/>
      <c r="F493" s="198"/>
      <c r="G493" s="198"/>
      <c r="H493" s="198"/>
      <c r="I493" s="198"/>
      <c r="T493" s="189"/>
    </row>
    <row r="494" spans="1:20" ht="15" customHeight="1">
      <c r="A494" s="194"/>
      <c r="B494" s="523" t="s">
        <v>198</v>
      </c>
      <c r="C494" s="536"/>
      <c r="D494" s="536"/>
      <c r="E494" s="536"/>
      <c r="F494" s="198"/>
      <c r="G494" s="198"/>
      <c r="H494" s="198"/>
      <c r="I494" s="198"/>
      <c r="T494" s="189"/>
    </row>
    <row r="495" spans="1:20">
      <c r="A495" s="434"/>
      <c r="B495" s="434" t="s">
        <v>569</v>
      </c>
      <c r="C495" s="434"/>
      <c r="D495" s="434"/>
      <c r="E495" s="434"/>
      <c r="F495" s="441" t="s">
        <v>39</v>
      </c>
      <c r="G495" s="441">
        <v>24</v>
      </c>
      <c r="H495" s="441"/>
      <c r="I495" s="189">
        <f>G495*H495</f>
        <v>0</v>
      </c>
      <c r="T495" s="189"/>
    </row>
    <row r="496" spans="1:20" ht="15" customHeight="1">
      <c r="A496" s="432"/>
      <c r="B496" s="434"/>
      <c r="C496" s="434"/>
      <c r="D496" s="434"/>
      <c r="E496" s="434"/>
      <c r="F496" s="441"/>
      <c r="G496" s="441"/>
      <c r="H496" s="441"/>
      <c r="I496" s="433"/>
      <c r="T496" s="189"/>
    </row>
    <row r="497" spans="1:20" ht="32.25" customHeight="1">
      <c r="A497" s="440">
        <f>1+MAX(A$7:A495)</f>
        <v>99</v>
      </c>
      <c r="B497" s="539" t="s">
        <v>570</v>
      </c>
      <c r="C497" s="525"/>
      <c r="D497" s="525"/>
      <c r="E497" s="525"/>
      <c r="F497" s="441"/>
      <c r="G497" s="441"/>
      <c r="H497" s="441"/>
      <c r="I497" s="441"/>
      <c r="T497" s="189"/>
    </row>
    <row r="498" spans="1:20" ht="15" customHeight="1">
      <c r="A498" s="440"/>
      <c r="B498" s="540" t="s">
        <v>571</v>
      </c>
      <c r="C498" s="541"/>
      <c r="D498" s="541"/>
      <c r="E498" s="541"/>
      <c r="F498" s="441"/>
      <c r="G498" s="441"/>
      <c r="H498" s="441"/>
      <c r="I498" s="441"/>
      <c r="T498" s="189"/>
    </row>
    <row r="499" spans="1:20">
      <c r="A499" s="434"/>
      <c r="B499" s="434" t="s">
        <v>572</v>
      </c>
      <c r="C499" s="434"/>
      <c r="D499" s="357"/>
      <c r="E499" s="442"/>
      <c r="F499" s="441"/>
      <c r="G499" s="441"/>
      <c r="H499" s="441"/>
      <c r="I499" s="441"/>
      <c r="T499" s="189"/>
    </row>
    <row r="500" spans="1:20">
      <c r="A500" s="434"/>
      <c r="B500" s="434" t="s">
        <v>575</v>
      </c>
      <c r="C500" s="434"/>
      <c r="D500" s="434"/>
      <c r="E500" s="434"/>
      <c r="F500" s="441" t="s">
        <v>7</v>
      </c>
      <c r="G500" s="441">
        <v>6</v>
      </c>
      <c r="H500" s="441"/>
      <c r="I500" s="189">
        <f>G500*H500</f>
        <v>0</v>
      </c>
      <c r="T500" s="189"/>
    </row>
    <row r="501" spans="1:20">
      <c r="A501" s="394"/>
      <c r="B501" s="395"/>
      <c r="C501" s="395"/>
      <c r="D501" s="395"/>
      <c r="E501" s="396"/>
      <c r="F501" s="397"/>
      <c r="G501" s="397"/>
      <c r="H501" s="397"/>
      <c r="I501" s="397"/>
      <c r="T501" s="189"/>
    </row>
    <row r="502" spans="1:20" ht="42" customHeight="1">
      <c r="A502" s="194">
        <f>1+MAX(A$7:A501)</f>
        <v>100</v>
      </c>
      <c r="B502" s="523" t="s">
        <v>577</v>
      </c>
      <c r="C502" s="523"/>
      <c r="D502" s="523"/>
      <c r="E502" s="523"/>
      <c r="F502" s="189"/>
      <c r="G502" s="189"/>
      <c r="H502" s="189"/>
      <c r="I502" s="189"/>
      <c r="T502" s="189"/>
    </row>
    <row r="503" spans="1:20">
      <c r="B503" s="184" t="s">
        <v>575</v>
      </c>
      <c r="E503" s="184"/>
      <c r="F503" s="189" t="s">
        <v>7</v>
      </c>
      <c r="G503" s="189">
        <v>4</v>
      </c>
      <c r="H503" s="189"/>
      <c r="I503" s="189">
        <f>G503*H503</f>
        <v>0</v>
      </c>
      <c r="T503" s="189"/>
    </row>
    <row r="504" spans="1:20">
      <c r="A504" s="394"/>
      <c r="B504" s="395"/>
      <c r="C504" s="395"/>
      <c r="D504" s="395"/>
      <c r="E504" s="396"/>
      <c r="F504" s="397"/>
      <c r="G504" s="397"/>
      <c r="H504" s="397"/>
      <c r="I504" s="397"/>
      <c r="T504" s="189"/>
    </row>
    <row r="505" spans="1:20" ht="72" customHeight="1">
      <c r="A505" s="194">
        <f>1+MAX(A$8:A504)</f>
        <v>101</v>
      </c>
      <c r="B505" s="565" t="s">
        <v>757</v>
      </c>
      <c r="C505" s="565"/>
      <c r="D505" s="565"/>
      <c r="E505" s="565"/>
      <c r="F505" s="398"/>
      <c r="G505" s="473"/>
      <c r="H505" s="474"/>
      <c r="I505" s="473"/>
      <c r="T505" s="189"/>
    </row>
    <row r="506" spans="1:20" ht="58.5" customHeight="1">
      <c r="A506" s="475"/>
      <c r="B506" s="565" t="s">
        <v>758</v>
      </c>
      <c r="C506" s="565"/>
      <c r="D506" s="565"/>
      <c r="E506" s="565"/>
      <c r="F506" s="398"/>
      <c r="G506" s="473"/>
      <c r="H506" s="474"/>
      <c r="I506" s="473"/>
      <c r="T506" s="189"/>
    </row>
    <row r="507" spans="1:20">
      <c r="A507" s="476"/>
      <c r="B507" s="566" t="s">
        <v>41</v>
      </c>
      <c r="C507" s="567"/>
      <c r="D507" s="567"/>
      <c r="E507" s="477"/>
      <c r="F507" s="478"/>
      <c r="G507" s="479"/>
      <c r="H507" s="480"/>
      <c r="I507" s="481"/>
      <c r="T507" s="189"/>
    </row>
    <row r="508" spans="1:20">
      <c r="A508" s="476"/>
      <c r="B508" s="568" t="s">
        <v>759</v>
      </c>
      <c r="C508" s="568"/>
      <c r="D508" s="568"/>
      <c r="E508" s="568"/>
      <c r="F508" s="478"/>
      <c r="G508" s="479"/>
      <c r="H508" s="480"/>
      <c r="I508" s="481"/>
      <c r="T508" s="189"/>
    </row>
    <row r="509" spans="1:20">
      <c r="A509" s="476"/>
      <c r="B509" s="399" t="s">
        <v>839</v>
      </c>
      <c r="C509" s="400" t="s">
        <v>760</v>
      </c>
      <c r="D509" s="399"/>
      <c r="E509" s="399"/>
      <c r="F509" s="478"/>
      <c r="G509" s="479"/>
      <c r="H509" s="480"/>
      <c r="I509" s="481"/>
      <c r="T509" s="189"/>
    </row>
    <row r="510" spans="1:20" ht="12.75" customHeight="1">
      <c r="A510" s="476"/>
      <c r="B510" s="400" t="s">
        <v>761</v>
      </c>
      <c r="C510" s="400"/>
      <c r="D510" s="399"/>
      <c r="E510" s="399"/>
      <c r="F510" s="478"/>
      <c r="G510" s="479"/>
      <c r="H510" s="480"/>
      <c r="I510" s="481"/>
      <c r="T510" s="189"/>
    </row>
    <row r="511" spans="1:20">
      <c r="A511" s="476"/>
      <c r="B511" s="400" t="s">
        <v>762</v>
      </c>
      <c r="C511" s="400"/>
      <c r="D511" s="399"/>
      <c r="E511" s="399"/>
      <c r="F511" s="478"/>
      <c r="G511" s="479"/>
      <c r="H511" s="480"/>
      <c r="I511" s="481"/>
      <c r="T511" s="189"/>
    </row>
    <row r="512" spans="1:20" ht="12.75" customHeight="1">
      <c r="A512" s="476"/>
      <c r="B512" s="569" t="s">
        <v>838</v>
      </c>
      <c r="C512" s="569"/>
      <c r="D512" s="569"/>
      <c r="E512" s="569"/>
      <c r="F512" s="478"/>
      <c r="G512" s="479"/>
      <c r="H512" s="480"/>
      <c r="I512" s="481"/>
      <c r="T512" s="189"/>
    </row>
    <row r="513" spans="1:20">
      <c r="A513" s="476"/>
      <c r="B513" s="568" t="s">
        <v>763</v>
      </c>
      <c r="C513" s="568"/>
      <c r="D513" s="568"/>
      <c r="E513" s="568"/>
      <c r="F513" s="478"/>
      <c r="G513" s="479"/>
      <c r="H513" s="480"/>
      <c r="I513" s="481"/>
      <c r="T513" s="189"/>
    </row>
    <row r="514" spans="1:20">
      <c r="A514" s="476"/>
      <c r="B514" s="402" t="s">
        <v>209</v>
      </c>
      <c r="C514" s="401"/>
      <c r="D514" s="401"/>
      <c r="E514" s="401"/>
      <c r="F514" s="478"/>
      <c r="G514" s="479"/>
      <c r="H514" s="480"/>
      <c r="I514" s="481"/>
      <c r="T514" s="189"/>
    </row>
    <row r="515" spans="1:20">
      <c r="A515" s="476"/>
      <c r="B515" s="568" t="s">
        <v>764</v>
      </c>
      <c r="C515" s="568"/>
      <c r="D515" s="568"/>
      <c r="E515" s="568"/>
      <c r="F515" s="482" t="s">
        <v>7</v>
      </c>
      <c r="G515" s="482">
        <v>1</v>
      </c>
      <c r="H515" s="482"/>
      <c r="I515" s="482">
        <f t="shared" ref="I515:I520" si="4">SUM(G515*H515)</f>
        <v>0</v>
      </c>
      <c r="T515" s="189"/>
    </row>
    <row r="516" spans="1:20" ht="12.75" customHeight="1">
      <c r="A516" s="476"/>
      <c r="B516" s="400" t="s">
        <v>765</v>
      </c>
      <c r="C516" s="400"/>
      <c r="D516" s="400"/>
      <c r="E516" s="400"/>
      <c r="F516" s="482" t="s">
        <v>7</v>
      </c>
      <c r="G516" s="482">
        <v>1</v>
      </c>
      <c r="H516" s="482"/>
      <c r="I516" s="482">
        <f t="shared" si="4"/>
        <v>0</v>
      </c>
      <c r="T516" s="189"/>
    </row>
    <row r="517" spans="1:20" ht="18.75" customHeight="1">
      <c r="A517" s="476"/>
      <c r="B517" s="400" t="s">
        <v>766</v>
      </c>
      <c r="C517" s="400"/>
      <c r="D517" s="400"/>
      <c r="E517" s="400"/>
      <c r="F517" s="482" t="s">
        <v>7</v>
      </c>
      <c r="G517" s="482">
        <v>1</v>
      </c>
      <c r="H517" s="482"/>
      <c r="I517" s="482">
        <f t="shared" si="4"/>
        <v>0</v>
      </c>
      <c r="T517" s="189"/>
    </row>
    <row r="518" spans="1:20" ht="12.75" customHeight="1">
      <c r="A518" s="476"/>
      <c r="B518" s="568" t="s">
        <v>767</v>
      </c>
      <c r="C518" s="570"/>
      <c r="D518" s="570"/>
      <c r="E518" s="570"/>
      <c r="F518" s="482" t="s">
        <v>7</v>
      </c>
      <c r="G518" s="482">
        <v>2</v>
      </c>
      <c r="H518" s="482"/>
      <c r="I518" s="482">
        <f t="shared" si="4"/>
        <v>0</v>
      </c>
      <c r="T518" s="189"/>
    </row>
    <row r="519" spans="1:20">
      <c r="A519" s="476"/>
      <c r="B519" s="571" t="s">
        <v>768</v>
      </c>
      <c r="C519" s="572"/>
      <c r="D519" s="572"/>
      <c r="E519" s="572"/>
      <c r="F519" s="482" t="s">
        <v>7</v>
      </c>
      <c r="G519" s="482">
        <v>1</v>
      </c>
      <c r="H519" s="482"/>
      <c r="I519" s="482">
        <f t="shared" si="4"/>
        <v>0</v>
      </c>
      <c r="T519" s="189"/>
    </row>
    <row r="520" spans="1:20" ht="12.75" customHeight="1">
      <c r="A520" s="476"/>
      <c r="B520" s="571" t="s">
        <v>769</v>
      </c>
      <c r="C520" s="573"/>
      <c r="D520" s="573"/>
      <c r="E520" s="573"/>
      <c r="F520" s="482" t="s">
        <v>7</v>
      </c>
      <c r="G520" s="482">
        <v>2</v>
      </c>
      <c r="H520" s="482"/>
      <c r="I520" s="482">
        <f t="shared" si="4"/>
        <v>0</v>
      </c>
      <c r="T520" s="189"/>
    </row>
    <row r="521" spans="1:20">
      <c r="A521" s="476"/>
      <c r="B521" s="403"/>
      <c r="C521" s="483"/>
      <c r="D521" s="483"/>
      <c r="E521" s="483"/>
      <c r="F521" s="482"/>
      <c r="G521" s="482"/>
      <c r="H521" s="482"/>
      <c r="I521" s="482"/>
      <c r="T521" s="189"/>
    </row>
    <row r="522" spans="1:20" ht="99.75" customHeight="1">
      <c r="A522" s="194">
        <f>1+MAX(A$14:A521)</f>
        <v>102</v>
      </c>
      <c r="B522" s="574" t="s">
        <v>845</v>
      </c>
      <c r="C522" s="523"/>
      <c r="D522" s="523"/>
      <c r="E522" s="523"/>
      <c r="F522" s="404" t="s">
        <v>0</v>
      </c>
      <c r="G522" s="405">
        <v>420</v>
      </c>
      <c r="H522" s="406"/>
      <c r="I522" s="230">
        <f>G522*H522</f>
        <v>0</v>
      </c>
      <c r="T522" s="189"/>
    </row>
    <row r="523" spans="1:20" ht="55.5" customHeight="1">
      <c r="A523" s="407"/>
      <c r="B523" s="575" t="s">
        <v>770</v>
      </c>
      <c r="C523" s="528"/>
      <c r="D523" s="528"/>
      <c r="E523" s="528"/>
      <c r="F523" s="408" t="str">
        <f>IF(D523*E523=0,"",D523*E523)</f>
        <v/>
      </c>
      <c r="G523" s="409"/>
      <c r="H523" s="189"/>
      <c r="I523" s="230"/>
      <c r="T523" s="189"/>
    </row>
    <row r="524" spans="1:20">
      <c r="A524" s="476"/>
      <c r="B524" s="403"/>
      <c r="C524" s="483"/>
      <c r="D524" s="483"/>
      <c r="E524" s="483"/>
      <c r="F524" s="482"/>
      <c r="G524" s="482"/>
      <c r="H524" s="482"/>
      <c r="I524" s="482"/>
      <c r="T524" s="189"/>
    </row>
    <row r="525" spans="1:20">
      <c r="A525" s="194">
        <f>1+MAX(A$9:A523)</f>
        <v>103</v>
      </c>
      <c r="B525" s="205" t="s">
        <v>771</v>
      </c>
      <c r="E525" s="184"/>
      <c r="F525" s="189"/>
      <c r="G525" s="189"/>
      <c r="H525" s="215"/>
      <c r="I525" s="215"/>
      <c r="T525" s="189"/>
    </row>
    <row r="526" spans="1:20">
      <c r="B526" s="184" t="s">
        <v>772</v>
      </c>
      <c r="E526" s="184"/>
      <c r="F526" s="189"/>
      <c r="G526" s="189"/>
      <c r="H526" s="215"/>
      <c r="I526" s="215"/>
      <c r="T526" s="189"/>
    </row>
    <row r="527" spans="1:20" ht="12.75" customHeight="1">
      <c r="B527" s="184" t="s">
        <v>203</v>
      </c>
      <c r="E527" s="184"/>
      <c r="F527" s="189"/>
      <c r="G527" s="189"/>
      <c r="H527" s="189"/>
      <c r="I527" s="215"/>
      <c r="T527" s="189"/>
    </row>
    <row r="528" spans="1:20" ht="12.75" customHeight="1">
      <c r="B528" s="203" t="s">
        <v>773</v>
      </c>
      <c r="E528" s="184"/>
      <c r="F528" s="189" t="s">
        <v>7</v>
      </c>
      <c r="G528" s="189">
        <v>2</v>
      </c>
      <c r="H528" s="189"/>
      <c r="I528" s="230">
        <f>G528*H528</f>
        <v>0</v>
      </c>
      <c r="T528" s="189"/>
    </row>
    <row r="529" spans="1:20">
      <c r="A529" s="476"/>
      <c r="B529" s="403"/>
      <c r="C529" s="483"/>
      <c r="D529" s="483"/>
      <c r="E529" s="483"/>
      <c r="F529" s="482"/>
      <c r="G529" s="482"/>
      <c r="H529" s="482"/>
      <c r="I529" s="482"/>
      <c r="T529" s="189"/>
    </row>
    <row r="530" spans="1:20" ht="45" customHeight="1">
      <c r="A530" s="475">
        <f>1+MAX(A$8:A529)</f>
        <v>104</v>
      </c>
      <c r="B530" s="576" t="s">
        <v>774</v>
      </c>
      <c r="C530" s="576"/>
      <c r="D530" s="576"/>
      <c r="E530" s="576"/>
      <c r="F530" s="482"/>
      <c r="G530" s="482"/>
      <c r="H530" s="482"/>
      <c r="I530" s="482"/>
      <c r="T530" s="189"/>
    </row>
    <row r="531" spans="1:20" ht="39.75" customHeight="1">
      <c r="A531" s="473"/>
      <c r="B531" s="576" t="s">
        <v>775</v>
      </c>
      <c r="C531" s="576"/>
      <c r="D531" s="576"/>
      <c r="E531" s="576"/>
      <c r="F531" s="482"/>
      <c r="G531" s="482"/>
      <c r="H531" s="482"/>
      <c r="I531" s="482"/>
      <c r="T531" s="189"/>
    </row>
    <row r="532" spans="1:20">
      <c r="A532" s="473"/>
      <c r="B532" s="473" t="s">
        <v>776</v>
      </c>
      <c r="C532" s="473"/>
      <c r="D532" s="473"/>
      <c r="E532" s="473"/>
      <c r="F532" s="482" t="s">
        <v>7</v>
      </c>
      <c r="G532" s="482">
        <v>4</v>
      </c>
      <c r="H532" s="482"/>
      <c r="I532" s="485">
        <f>G532*H532</f>
        <v>0</v>
      </c>
      <c r="T532" s="189"/>
    </row>
    <row r="533" spans="1:20">
      <c r="A533" s="473"/>
      <c r="B533" s="473"/>
      <c r="C533" s="473"/>
      <c r="D533" s="473"/>
      <c r="E533" s="473"/>
      <c r="F533" s="482"/>
      <c r="G533" s="482"/>
      <c r="H533" s="482"/>
      <c r="I533" s="485"/>
      <c r="T533" s="189"/>
    </row>
    <row r="534" spans="1:20" ht="54" customHeight="1">
      <c r="A534" s="194">
        <f>1+MAX(A$18:A530)</f>
        <v>105</v>
      </c>
      <c r="B534" s="531" t="s">
        <v>777</v>
      </c>
      <c r="C534" s="525"/>
      <c r="D534" s="525"/>
      <c r="E534" s="525"/>
      <c r="F534" s="189"/>
      <c r="G534" s="189"/>
      <c r="H534" s="189"/>
      <c r="I534" s="189"/>
      <c r="T534" s="189"/>
    </row>
    <row r="535" spans="1:20">
      <c r="A535" s="194"/>
      <c r="B535" s="184" t="s">
        <v>778</v>
      </c>
      <c r="E535" s="184"/>
      <c r="F535" s="189" t="s">
        <v>39</v>
      </c>
      <c r="G535" s="189">
        <v>74</v>
      </c>
      <c r="H535" s="189"/>
      <c r="I535" s="230">
        <f>G535*H535</f>
        <v>0</v>
      </c>
      <c r="T535" s="189"/>
    </row>
    <row r="536" spans="1:20">
      <c r="A536" s="194"/>
      <c r="B536" s="184" t="s">
        <v>779</v>
      </c>
      <c r="E536" s="184"/>
      <c r="F536" s="189" t="s">
        <v>39</v>
      </c>
      <c r="G536" s="189">
        <v>26</v>
      </c>
      <c r="H536" s="189"/>
      <c r="I536" s="230">
        <f>G536*H536</f>
        <v>0</v>
      </c>
      <c r="T536" s="189"/>
    </row>
    <row r="537" spans="1:20">
      <c r="A537" s="473"/>
      <c r="B537" s="473"/>
      <c r="C537" s="473"/>
      <c r="D537" s="473"/>
      <c r="E537" s="473"/>
      <c r="F537" s="482"/>
      <c r="G537" s="482"/>
      <c r="H537" s="482"/>
      <c r="I537" s="485"/>
      <c r="T537" s="189"/>
    </row>
    <row r="538" spans="1:20" ht="40.5" customHeight="1">
      <c r="A538" s="194">
        <f>1+MAX(A$18:A537)</f>
        <v>106</v>
      </c>
      <c r="B538" s="523" t="s">
        <v>726</v>
      </c>
      <c r="C538" s="523"/>
      <c r="D538" s="523"/>
      <c r="E538" s="523"/>
      <c r="F538" s="189"/>
      <c r="G538" s="189"/>
      <c r="H538" s="213"/>
      <c r="I538" s="213"/>
      <c r="T538" s="189"/>
    </row>
    <row r="539" spans="1:20">
      <c r="A539" s="194"/>
      <c r="B539" s="184" t="s">
        <v>776</v>
      </c>
      <c r="E539" s="184"/>
      <c r="F539" s="189" t="s">
        <v>39</v>
      </c>
      <c r="G539" s="189">
        <v>12</v>
      </c>
      <c r="H539" s="189"/>
      <c r="I539" s="230">
        <f>G539*H539</f>
        <v>0</v>
      </c>
      <c r="T539" s="189"/>
    </row>
    <row r="540" spans="1:20" ht="12.75" customHeight="1">
      <c r="B540" s="184" t="s">
        <v>780</v>
      </c>
      <c r="E540" s="184"/>
      <c r="F540" s="189" t="s">
        <v>39</v>
      </c>
      <c r="G540" s="189">
        <v>4</v>
      </c>
      <c r="H540" s="189"/>
      <c r="I540" s="230">
        <f>G540*H540</f>
        <v>0</v>
      </c>
      <c r="T540" s="189"/>
    </row>
    <row r="541" spans="1:20">
      <c r="E541" s="184"/>
      <c r="F541" s="189"/>
      <c r="G541" s="189"/>
      <c r="H541" s="189"/>
      <c r="I541" s="189"/>
      <c r="T541" s="189"/>
    </row>
    <row r="542" spans="1:20" ht="44.25" customHeight="1">
      <c r="A542" s="194">
        <f>1+MAX(A$18:A541)</f>
        <v>107</v>
      </c>
      <c r="B542" s="531" t="s">
        <v>781</v>
      </c>
      <c r="C542" s="525"/>
      <c r="D542" s="525"/>
      <c r="E542" s="525"/>
      <c r="F542" s="189"/>
      <c r="G542" s="189"/>
      <c r="H542" s="189"/>
      <c r="I542" s="189"/>
      <c r="T542" s="189"/>
    </row>
    <row r="543" spans="1:20">
      <c r="A543" s="194"/>
      <c r="B543" s="184" t="s">
        <v>782</v>
      </c>
      <c r="E543" s="184"/>
      <c r="F543" s="189" t="s">
        <v>7</v>
      </c>
      <c r="G543" s="189">
        <v>12</v>
      </c>
      <c r="H543" s="189"/>
      <c r="I543" s="230">
        <f t="shared" ref="I543:I548" si="5">G543*H543</f>
        <v>0</v>
      </c>
      <c r="T543" s="189"/>
    </row>
    <row r="544" spans="1:20">
      <c r="B544" s="184" t="s">
        <v>783</v>
      </c>
      <c r="E544" s="184"/>
      <c r="F544" s="189" t="s">
        <v>7</v>
      </c>
      <c r="G544" s="189">
        <v>8</v>
      </c>
      <c r="H544" s="189"/>
      <c r="I544" s="230">
        <f t="shared" si="5"/>
        <v>0</v>
      </c>
      <c r="T544" s="189"/>
    </row>
    <row r="545" spans="1:20">
      <c r="B545" s="184" t="s">
        <v>784</v>
      </c>
      <c r="E545" s="184"/>
      <c r="F545" s="189" t="s">
        <v>7</v>
      </c>
      <c r="G545" s="189">
        <v>4</v>
      </c>
      <c r="H545" s="189"/>
      <c r="I545" s="230">
        <f t="shared" si="5"/>
        <v>0</v>
      </c>
      <c r="T545" s="189"/>
    </row>
    <row r="546" spans="1:20">
      <c r="B546" s="184" t="s">
        <v>785</v>
      </c>
      <c r="E546" s="184"/>
      <c r="F546" s="189" t="s">
        <v>7</v>
      </c>
      <c r="G546" s="189">
        <v>12</v>
      </c>
      <c r="H546" s="189"/>
      <c r="I546" s="230">
        <f t="shared" si="5"/>
        <v>0</v>
      </c>
      <c r="T546" s="189"/>
    </row>
    <row r="547" spans="1:20" ht="12.75" customHeight="1">
      <c r="B547" s="184" t="s">
        <v>786</v>
      </c>
      <c r="E547" s="184"/>
      <c r="F547" s="189" t="s">
        <v>7</v>
      </c>
      <c r="G547" s="189">
        <v>8</v>
      </c>
      <c r="H547" s="189"/>
      <c r="I547" s="230">
        <f t="shared" si="5"/>
        <v>0</v>
      </c>
      <c r="T547" s="189"/>
    </row>
    <row r="548" spans="1:20">
      <c r="B548" s="184" t="s">
        <v>787</v>
      </c>
      <c r="E548" s="184"/>
      <c r="F548" s="189" t="s">
        <v>7</v>
      </c>
      <c r="G548" s="189">
        <v>18</v>
      </c>
      <c r="H548" s="189"/>
      <c r="I548" s="230">
        <f t="shared" si="5"/>
        <v>0</v>
      </c>
      <c r="T548" s="189"/>
    </row>
    <row r="549" spans="1:20">
      <c r="B549" s="184" t="s">
        <v>788</v>
      </c>
      <c r="E549" s="184"/>
      <c r="F549" s="189" t="s">
        <v>7</v>
      </c>
      <c r="G549" s="189">
        <v>2</v>
      </c>
      <c r="H549" s="189"/>
      <c r="I549" s="230">
        <f>G549*H549</f>
        <v>0</v>
      </c>
      <c r="T549" s="189"/>
    </row>
    <row r="550" spans="1:20">
      <c r="E550" s="184"/>
      <c r="F550" s="189"/>
      <c r="G550" s="189"/>
      <c r="H550" s="189"/>
      <c r="I550" s="230"/>
      <c r="T550" s="189"/>
    </row>
    <row r="551" spans="1:20" ht="42.75" customHeight="1">
      <c r="A551" s="194">
        <f>1+MAX(A$18:A549)</f>
        <v>108</v>
      </c>
      <c r="B551" s="531" t="s">
        <v>844</v>
      </c>
      <c r="C551" s="525"/>
      <c r="D551" s="525"/>
      <c r="E551" s="525"/>
      <c r="F551" s="189"/>
      <c r="G551" s="189"/>
      <c r="H551" s="189"/>
      <c r="I551" s="189"/>
      <c r="T551" s="189"/>
    </row>
    <row r="552" spans="1:20">
      <c r="B552" s="184" t="s">
        <v>789</v>
      </c>
      <c r="E552" s="184"/>
      <c r="F552" s="189" t="s">
        <v>7</v>
      </c>
      <c r="G552" s="189">
        <v>4</v>
      </c>
      <c r="H552" s="189"/>
      <c r="I552" s="230">
        <f>G552*H552</f>
        <v>0</v>
      </c>
      <c r="T552" s="189"/>
    </row>
    <row r="553" spans="1:20">
      <c r="E553" s="184"/>
      <c r="F553" s="189"/>
      <c r="G553" s="189"/>
      <c r="H553" s="189"/>
      <c r="I553" s="230"/>
      <c r="T553" s="189"/>
    </row>
    <row r="554" spans="1:20" ht="42.75" customHeight="1">
      <c r="A554" s="194">
        <f>1+MAX(A$18:A553)</f>
        <v>109</v>
      </c>
      <c r="B554" s="531" t="s">
        <v>790</v>
      </c>
      <c r="C554" s="525"/>
      <c r="D554" s="525"/>
      <c r="E554" s="525"/>
      <c r="F554" s="189"/>
      <c r="G554" s="189"/>
      <c r="H554" s="189"/>
      <c r="I554" s="189"/>
      <c r="T554" s="189"/>
    </row>
    <row r="555" spans="1:20">
      <c r="B555" s="184" t="s">
        <v>791</v>
      </c>
      <c r="E555" s="184"/>
      <c r="F555" s="189" t="s">
        <v>39</v>
      </c>
      <c r="G555" s="189">
        <v>36</v>
      </c>
      <c r="H555" s="189"/>
      <c r="I555" s="230">
        <f>G555*H555</f>
        <v>0</v>
      </c>
      <c r="T555" s="189"/>
    </row>
    <row r="556" spans="1:20">
      <c r="A556" s="410"/>
      <c r="B556" s="473"/>
      <c r="C556" s="473"/>
      <c r="D556" s="473"/>
      <c r="E556" s="473"/>
      <c r="F556" s="473"/>
      <c r="G556" s="473"/>
      <c r="H556" s="473"/>
      <c r="I556" s="411"/>
      <c r="T556" s="189"/>
    </row>
    <row r="557" spans="1:20" ht="68.25" customHeight="1">
      <c r="A557" s="475">
        <f>1+MAX(A$8:A556)</f>
        <v>110</v>
      </c>
      <c r="B557" s="576" t="s">
        <v>792</v>
      </c>
      <c r="C557" s="576"/>
      <c r="D557" s="576"/>
      <c r="E557" s="576"/>
      <c r="F557" s="482"/>
      <c r="G557" s="482"/>
      <c r="H557" s="397"/>
      <c r="I557" s="397"/>
      <c r="T557" s="189"/>
    </row>
    <row r="558" spans="1:20" ht="12.75" customHeight="1">
      <c r="A558" s="475"/>
      <c r="B558" s="576" t="s">
        <v>203</v>
      </c>
      <c r="C558" s="576"/>
      <c r="D558" s="576"/>
      <c r="E558" s="576"/>
      <c r="F558" s="482"/>
      <c r="G558" s="482"/>
      <c r="H558" s="397"/>
      <c r="I558" s="397"/>
      <c r="T558" s="189"/>
    </row>
    <row r="559" spans="1:20" ht="12.75" customHeight="1">
      <c r="A559" s="394"/>
      <c r="B559" s="473" t="s">
        <v>793</v>
      </c>
      <c r="C559" s="473"/>
      <c r="D559" s="473"/>
      <c r="E559" s="486"/>
      <c r="F559" s="482" t="s">
        <v>7</v>
      </c>
      <c r="G559" s="482">
        <v>22</v>
      </c>
      <c r="H559" s="482"/>
      <c r="I559" s="482">
        <f>SUM(G559*H559)</f>
        <v>0</v>
      </c>
      <c r="T559" s="189"/>
    </row>
    <row r="560" spans="1:20" ht="12.75" customHeight="1">
      <c r="A560" s="412"/>
      <c r="B560" s="413"/>
      <c r="C560" s="413"/>
      <c r="D560" s="413"/>
      <c r="E560" s="413"/>
      <c r="F560" s="413"/>
      <c r="G560" s="414"/>
      <c r="H560" s="414"/>
      <c r="I560" s="414"/>
      <c r="T560" s="189"/>
    </row>
    <row r="561" spans="1:20" ht="80.25" customHeight="1">
      <c r="A561" s="475">
        <f>1+MAX(A$8:A560)</f>
        <v>111</v>
      </c>
      <c r="B561" s="576" t="s">
        <v>794</v>
      </c>
      <c r="C561" s="576"/>
      <c r="D561" s="576"/>
      <c r="E561" s="576"/>
      <c r="F561" s="473"/>
      <c r="G561" s="473"/>
      <c r="H561" s="473"/>
      <c r="I561" s="473"/>
      <c r="T561" s="189"/>
    </row>
    <row r="562" spans="1:20" ht="12.75" customHeight="1">
      <c r="A562" s="475"/>
      <c r="B562" s="577" t="s">
        <v>795</v>
      </c>
      <c r="C562" s="577"/>
      <c r="D562" s="577"/>
      <c r="E562" s="577"/>
      <c r="F562" s="482" t="s">
        <v>6</v>
      </c>
      <c r="G562" s="482">
        <v>88</v>
      </c>
      <c r="H562" s="482"/>
      <c r="I562" s="482">
        <f>SUM(G562*H562)</f>
        <v>0</v>
      </c>
      <c r="T562" s="189"/>
    </row>
    <row r="563" spans="1:20">
      <c r="A563" s="475"/>
      <c r="B563" s="577" t="s">
        <v>796</v>
      </c>
      <c r="C563" s="577"/>
      <c r="D563" s="577"/>
      <c r="E563" s="577"/>
      <c r="F563" s="482" t="s">
        <v>6</v>
      </c>
      <c r="G563" s="482">
        <v>16</v>
      </c>
      <c r="H563" s="482"/>
      <c r="I563" s="482">
        <f>SUM(G563*H563)</f>
        <v>0</v>
      </c>
      <c r="T563" s="189"/>
    </row>
    <row r="564" spans="1:20" ht="12.75" customHeight="1">
      <c r="A564" s="412"/>
      <c r="B564" s="413"/>
      <c r="C564" s="413"/>
      <c r="D564" s="413"/>
      <c r="E564" s="413"/>
      <c r="F564" s="413"/>
      <c r="G564" s="414"/>
      <c r="H564" s="414"/>
      <c r="I564" s="414"/>
      <c r="T564" s="189"/>
    </row>
    <row r="565" spans="1:20" ht="31.5" customHeight="1">
      <c r="A565" s="475">
        <f>1+MAX(A$8:A564)</f>
        <v>112</v>
      </c>
      <c r="B565" s="577" t="s">
        <v>797</v>
      </c>
      <c r="C565" s="577"/>
      <c r="D565" s="577"/>
      <c r="E565" s="577"/>
      <c r="F565" s="482" t="s">
        <v>7</v>
      </c>
      <c r="G565" s="482">
        <v>4</v>
      </c>
      <c r="H565" s="482"/>
      <c r="I565" s="482">
        <f>SUM(G565*H565)</f>
        <v>0</v>
      </c>
      <c r="T565" s="189"/>
    </row>
    <row r="566" spans="1:20">
      <c r="A566" s="415"/>
      <c r="B566" s="395"/>
      <c r="C566" s="395"/>
      <c r="D566" s="395"/>
      <c r="E566" s="395"/>
      <c r="F566" s="395"/>
      <c r="G566" s="397"/>
      <c r="H566" s="397"/>
      <c r="I566" s="397"/>
      <c r="T566" s="189"/>
    </row>
    <row r="567" spans="1:20" ht="40.5" customHeight="1">
      <c r="A567" s="475">
        <f>1+MAX(A$8:A566)</f>
        <v>113</v>
      </c>
      <c r="B567" s="576" t="s">
        <v>798</v>
      </c>
      <c r="C567" s="576"/>
      <c r="D567" s="576"/>
      <c r="E567" s="576"/>
      <c r="F567" s="473"/>
      <c r="G567" s="482"/>
      <c r="H567" s="397"/>
      <c r="I567" s="397"/>
      <c r="T567" s="189"/>
    </row>
    <row r="568" spans="1:20">
      <c r="A568" s="473"/>
      <c r="B568" s="473" t="s">
        <v>203</v>
      </c>
      <c r="C568" s="473"/>
      <c r="D568" s="473"/>
      <c r="E568" s="473"/>
      <c r="F568" s="473"/>
      <c r="G568" s="482"/>
      <c r="H568" s="397"/>
      <c r="I568" s="397"/>
      <c r="T568" s="189"/>
    </row>
    <row r="569" spans="1:20">
      <c r="A569" s="473"/>
      <c r="B569" s="473" t="s">
        <v>776</v>
      </c>
      <c r="C569" s="473"/>
      <c r="D569" s="473"/>
      <c r="E569" s="473"/>
      <c r="F569" s="482" t="s">
        <v>7</v>
      </c>
      <c r="G569" s="482">
        <v>22</v>
      </c>
      <c r="H569" s="482"/>
      <c r="I569" s="482">
        <f>SUM(G569*H569)</f>
        <v>0</v>
      </c>
      <c r="T569" s="189"/>
    </row>
    <row r="570" spans="1:20" ht="12.75" customHeight="1">
      <c r="A570" s="473"/>
      <c r="B570" s="473" t="s">
        <v>780</v>
      </c>
      <c r="C570" s="473"/>
      <c r="D570" s="473"/>
      <c r="E570" s="473"/>
      <c r="F570" s="482" t="s">
        <v>7</v>
      </c>
      <c r="G570" s="482">
        <v>8</v>
      </c>
      <c r="H570" s="482"/>
      <c r="I570" s="482">
        <f>SUM(G570*H570)</f>
        <v>0</v>
      </c>
      <c r="T570" s="189"/>
    </row>
    <row r="571" spans="1:20" ht="12.75" customHeight="1">
      <c r="A571" s="488"/>
      <c r="B571" s="489"/>
      <c r="C571" s="473"/>
      <c r="D571" s="473"/>
      <c r="E571" s="473"/>
      <c r="F571" s="482"/>
      <c r="G571" s="482"/>
      <c r="H571" s="386"/>
      <c r="I571" s="387"/>
      <c r="T571" s="189"/>
    </row>
    <row r="572" spans="1:20" ht="44.25" customHeight="1">
      <c r="A572" s="488">
        <f>1+MAX(A$1:A570)</f>
        <v>114</v>
      </c>
      <c r="B572" s="577" t="s">
        <v>799</v>
      </c>
      <c r="C572" s="576"/>
      <c r="D572" s="576"/>
      <c r="E572" s="576"/>
      <c r="F572" s="485" t="s">
        <v>0</v>
      </c>
      <c r="G572" s="485">
        <v>255</v>
      </c>
      <c r="H572" s="485"/>
      <c r="I572" s="485">
        <f>G572*H572</f>
        <v>0</v>
      </c>
      <c r="T572" s="189"/>
    </row>
    <row r="573" spans="1:20" ht="12.75" customHeight="1">
      <c r="A573" s="488"/>
      <c r="B573" s="487"/>
      <c r="C573" s="484"/>
      <c r="D573" s="484"/>
      <c r="E573" s="484"/>
      <c r="F573" s="485"/>
      <c r="G573" s="485"/>
      <c r="H573" s="485"/>
      <c r="I573" s="485"/>
      <c r="T573" s="189"/>
    </row>
    <row r="574" spans="1:20" ht="51.75" customHeight="1">
      <c r="A574" s="488">
        <f>1+MAX(A$1:A572)</f>
        <v>115</v>
      </c>
      <c r="B574" s="577" t="s">
        <v>843</v>
      </c>
      <c r="C574" s="576"/>
      <c r="D574" s="576"/>
      <c r="E574" s="576"/>
      <c r="F574" s="485" t="s">
        <v>0</v>
      </c>
      <c r="G574" s="485">
        <v>366</v>
      </c>
      <c r="H574" s="485"/>
      <c r="I574" s="485">
        <f>G574*H574</f>
        <v>0</v>
      </c>
      <c r="T574" s="189"/>
    </row>
    <row r="575" spans="1:20">
      <c r="A575" s="488"/>
      <c r="B575" s="487"/>
      <c r="C575" s="484"/>
      <c r="D575" s="484"/>
      <c r="E575" s="484"/>
      <c r="F575" s="485"/>
      <c r="G575" s="485"/>
      <c r="H575" s="485"/>
      <c r="I575" s="485"/>
      <c r="T575" s="189"/>
    </row>
    <row r="576" spans="1:20" ht="40.5" customHeight="1">
      <c r="A576" s="194">
        <f>1+MAX(A$7:A574)</f>
        <v>116</v>
      </c>
      <c r="B576" s="523" t="s">
        <v>223</v>
      </c>
      <c r="C576" s="523"/>
      <c r="D576" s="523"/>
      <c r="E576" s="523"/>
      <c r="F576" s="189" t="s">
        <v>7</v>
      </c>
      <c r="G576" s="189">
        <v>1</v>
      </c>
      <c r="H576" s="189"/>
      <c r="I576" s="485">
        <f>G576*H576</f>
        <v>0</v>
      </c>
      <c r="T576" s="189"/>
    </row>
    <row r="577" spans="1:20">
      <c r="A577" s="195"/>
      <c r="F577" s="189"/>
      <c r="G577" s="189"/>
      <c r="H577" s="189"/>
      <c r="I577" s="189"/>
      <c r="T577" s="189"/>
    </row>
    <row r="578" spans="1:20" ht="60" customHeight="1">
      <c r="A578" s="194">
        <f>1+MAX(A$7:A577)</f>
        <v>117</v>
      </c>
      <c r="B578" s="523" t="s">
        <v>599</v>
      </c>
      <c r="C578" s="523"/>
      <c r="D578" s="523"/>
      <c r="E578" s="523"/>
      <c r="F578" s="189" t="s">
        <v>7</v>
      </c>
      <c r="G578" s="189">
        <v>1</v>
      </c>
      <c r="H578" s="189"/>
      <c r="I578" s="485">
        <f>G578*H578</f>
        <v>0</v>
      </c>
      <c r="T578" s="189"/>
    </row>
    <row r="579" spans="1:20">
      <c r="A579" s="488"/>
      <c r="B579" s="487"/>
      <c r="C579" s="484"/>
      <c r="D579" s="484"/>
      <c r="E579" s="484"/>
      <c r="F579" s="485"/>
      <c r="G579" s="485"/>
      <c r="H579" s="485"/>
      <c r="I579" s="485"/>
      <c r="T579" s="189"/>
    </row>
    <row r="580" spans="1:20" ht="54.75" customHeight="1">
      <c r="A580" s="488">
        <f>1+MAX(A$1:A574)</f>
        <v>116</v>
      </c>
      <c r="B580" s="577" t="s">
        <v>800</v>
      </c>
      <c r="C580" s="576"/>
      <c r="D580" s="576"/>
      <c r="E580" s="576"/>
      <c r="F580" s="485" t="s">
        <v>7</v>
      </c>
      <c r="G580" s="485">
        <v>1</v>
      </c>
      <c r="H580" s="485"/>
      <c r="I580" s="485">
        <f>G580*H580</f>
        <v>0</v>
      </c>
      <c r="T580" s="189"/>
    </row>
    <row r="581" spans="1:20">
      <c r="A581" s="473"/>
      <c r="B581" s="473"/>
      <c r="C581" s="410"/>
      <c r="D581" s="410"/>
      <c r="E581" s="473"/>
      <c r="F581" s="482"/>
      <c r="G581" s="482"/>
      <c r="H581" s="482"/>
      <c r="I581" s="482"/>
      <c r="T581" s="189"/>
    </row>
    <row r="582" spans="1:20">
      <c r="A582" s="475">
        <f>1+MAX(A$7:A581)</f>
        <v>118</v>
      </c>
      <c r="B582" s="416" t="s">
        <v>801</v>
      </c>
      <c r="C582" s="416"/>
      <c r="D582" s="416"/>
      <c r="E582" s="416"/>
      <c r="F582" s="387"/>
      <c r="G582" s="387"/>
      <c r="H582" s="386"/>
      <c r="I582" s="387"/>
      <c r="T582" s="189"/>
    </row>
    <row r="583" spans="1:20">
      <c r="A583" s="416"/>
      <c r="B583" s="416" t="s">
        <v>802</v>
      </c>
      <c r="C583" s="416"/>
      <c r="D583" s="416"/>
      <c r="E583" s="417"/>
      <c r="F583" s="387"/>
      <c r="G583" s="418"/>
      <c r="H583" s="386"/>
      <c r="I583" s="387"/>
      <c r="T583" s="189"/>
    </row>
    <row r="584" spans="1:20">
      <c r="A584" s="416"/>
      <c r="B584" s="416" t="s">
        <v>803</v>
      </c>
      <c r="C584" s="416"/>
      <c r="D584" s="416"/>
      <c r="E584" s="417"/>
      <c r="F584" s="387" t="s">
        <v>7</v>
      </c>
      <c r="G584" s="387">
        <v>1</v>
      </c>
      <c r="H584" s="386"/>
      <c r="I584" s="387">
        <f>G584*H584</f>
        <v>0</v>
      </c>
      <c r="T584" s="189"/>
    </row>
    <row r="585" spans="1:20" ht="13.5" thickBot="1">
      <c r="A585" s="419"/>
      <c r="B585" s="419"/>
      <c r="C585" s="419"/>
      <c r="D585" s="419"/>
      <c r="E585" s="419"/>
      <c r="F585" s="419"/>
      <c r="G585" s="420"/>
      <c r="H585" s="420"/>
      <c r="I585" s="420"/>
      <c r="T585" s="189"/>
    </row>
    <row r="586" spans="1:20" ht="13.5" thickTop="1">
      <c r="A586" s="421" t="s">
        <v>804</v>
      </c>
      <c r="B586" s="490"/>
      <c r="C586" s="422"/>
      <c r="D586" s="422"/>
      <c r="E586" s="422"/>
      <c r="F586" s="422"/>
      <c r="G586" s="423"/>
      <c r="H586" s="423"/>
      <c r="I586" s="424">
        <f>SUM(I479:I585)</f>
        <v>0</v>
      </c>
      <c r="T586" s="189"/>
    </row>
    <row r="587" spans="1:20">
      <c r="A587" s="197"/>
      <c r="B587" s="197"/>
      <c r="C587" s="197"/>
      <c r="D587" s="197"/>
      <c r="E587" s="197"/>
      <c r="F587" s="197"/>
      <c r="G587" s="197"/>
      <c r="H587" s="197"/>
      <c r="I587" s="206"/>
      <c r="T587" s="189"/>
    </row>
    <row r="588" spans="1:20">
      <c r="A588" s="197"/>
      <c r="B588" s="197"/>
      <c r="C588" s="197"/>
      <c r="D588" s="197"/>
      <c r="E588" s="197"/>
      <c r="F588" s="197"/>
      <c r="G588" s="197"/>
      <c r="H588" s="197"/>
      <c r="I588" s="206"/>
      <c r="T588" s="189"/>
    </row>
    <row r="596" spans="1:9" ht="18">
      <c r="A596" s="578" t="s">
        <v>229</v>
      </c>
      <c r="B596" s="578"/>
      <c r="C596" s="578"/>
      <c r="D596" s="578"/>
      <c r="E596" s="578"/>
      <c r="F596" s="578"/>
      <c r="G596" s="578"/>
      <c r="H596" s="578"/>
      <c r="I596" s="578"/>
    </row>
    <row r="597" spans="1:9" ht="18">
      <c r="A597" s="231"/>
      <c r="B597" s="231"/>
      <c r="C597" s="231"/>
      <c r="D597" s="231"/>
      <c r="E597" s="231"/>
      <c r="F597" s="231"/>
      <c r="G597" s="231"/>
      <c r="H597" s="231"/>
      <c r="I597" s="231"/>
    </row>
    <row r="598" spans="1:9" ht="15">
      <c r="A598" s="491"/>
      <c r="B598" s="491"/>
      <c r="C598" s="491"/>
      <c r="D598" s="491"/>
      <c r="E598" s="492"/>
      <c r="F598" s="492"/>
      <c r="G598" s="232"/>
      <c r="H598" s="232"/>
      <c r="I598" s="197"/>
    </row>
    <row r="599" spans="1:9" ht="15">
      <c r="A599" s="233" t="s">
        <v>17</v>
      </c>
      <c r="B599" s="233" t="str">
        <f>+B8</f>
        <v>PLINSKA TROŠILA</v>
      </c>
      <c r="C599" s="233"/>
      <c r="D599" s="233"/>
      <c r="E599" s="233"/>
      <c r="F599" s="234"/>
      <c r="G599" s="235"/>
      <c r="H599" s="236" t="s">
        <v>230</v>
      </c>
      <c r="I599" s="236">
        <f>+I196</f>
        <v>0</v>
      </c>
    </row>
    <row r="600" spans="1:9" ht="15">
      <c r="A600" s="237" t="s">
        <v>18</v>
      </c>
      <c r="B600" s="237" t="str">
        <f>+B199</f>
        <v>DIZALICA TOPLINE ZA PRIPREMU TOPLE VODE</v>
      </c>
      <c r="C600" s="237"/>
      <c r="D600" s="237"/>
      <c r="E600" s="237"/>
      <c r="F600" s="238"/>
      <c r="G600" s="239"/>
      <c r="H600" s="240" t="s">
        <v>230</v>
      </c>
      <c r="I600" s="240">
        <f>+I257</f>
        <v>0</v>
      </c>
    </row>
    <row r="601" spans="1:9" ht="15">
      <c r="A601" s="237" t="s">
        <v>20</v>
      </c>
      <c r="B601" s="237" t="str">
        <f>+B260</f>
        <v>INSTALACIJA RADIJATORSKOG GRIJANJA</v>
      </c>
      <c r="C601" s="237"/>
      <c r="D601" s="237"/>
      <c r="E601" s="237"/>
      <c r="F601" s="238"/>
      <c r="G601" s="239"/>
      <c r="H601" s="240" t="s">
        <v>230</v>
      </c>
      <c r="I601" s="240">
        <f>+I332</f>
        <v>0</v>
      </c>
    </row>
    <row r="602" spans="1:9" ht="15">
      <c r="A602" s="237" t="s">
        <v>21</v>
      </c>
      <c r="B602" s="237" t="str">
        <f>+B335</f>
        <v>INSTALACIJA PODNOG GRIJANJA</v>
      </c>
      <c r="C602" s="237"/>
      <c r="D602" s="237"/>
      <c r="E602" s="237"/>
      <c r="F602" s="238"/>
      <c r="G602" s="239"/>
      <c r="H602" s="240" t="s">
        <v>230</v>
      </c>
      <c r="I602" s="240">
        <f>+I397</f>
        <v>0</v>
      </c>
    </row>
    <row r="603" spans="1:9" ht="15" customHeight="1">
      <c r="A603" s="237" t="s">
        <v>22</v>
      </c>
      <c r="B603" s="237" t="str">
        <f>+B400</f>
        <v>INSTALACIJA VENTILACIJE  - SANITARNI ČVOROVI</v>
      </c>
      <c r="C603" s="237"/>
      <c r="D603" s="237"/>
      <c r="E603" s="237"/>
      <c r="F603" s="238"/>
      <c r="G603" s="239"/>
      <c r="H603" s="240" t="s">
        <v>230</v>
      </c>
      <c r="I603" s="240">
        <f>+I474</f>
        <v>0</v>
      </c>
    </row>
    <row r="604" spans="1:9" ht="15" customHeight="1">
      <c r="A604" s="237" t="s">
        <v>16</v>
      </c>
      <c r="B604" s="237" t="str">
        <f>+B477</f>
        <v>INSTALACIJA REKUPERACIJE SPORTSKE DVORANE</v>
      </c>
      <c r="C604" s="237"/>
      <c r="D604" s="237"/>
      <c r="E604" s="237"/>
      <c r="F604" s="238"/>
      <c r="G604" s="239"/>
      <c r="H604" s="240" t="s">
        <v>230</v>
      </c>
      <c r="I604" s="240">
        <f>+I586</f>
        <v>0</v>
      </c>
    </row>
    <row r="605" spans="1:9" ht="12.75" customHeight="1" thickBot="1">
      <c r="A605" s="200"/>
      <c r="B605" s="200"/>
      <c r="C605" s="200"/>
      <c r="D605" s="200"/>
      <c r="E605" s="200"/>
      <c r="F605" s="425"/>
      <c r="G605" s="184"/>
      <c r="H605" s="210"/>
      <c r="I605" s="210"/>
    </row>
    <row r="606" spans="1:9" ht="15.75" thickTop="1">
      <c r="A606" s="241"/>
      <c r="B606" s="242" t="s">
        <v>48</v>
      </c>
      <c r="C606" s="241"/>
      <c r="D606" s="241"/>
      <c r="E606" s="243"/>
      <c r="F606" s="243"/>
      <c r="G606" s="244"/>
      <c r="H606" s="245" t="s">
        <v>230</v>
      </c>
      <c r="I606" s="245">
        <f>SUM(I599:I605)</f>
        <v>0</v>
      </c>
    </row>
    <row r="609" spans="5:9">
      <c r="E609" s="184"/>
      <c r="F609" s="184"/>
      <c r="G609" s="184"/>
      <c r="I609" s="184"/>
    </row>
    <row r="610" spans="5:9">
      <c r="E610" s="184"/>
      <c r="F610" s="184"/>
      <c r="G610" s="184"/>
      <c r="I610" s="184"/>
    </row>
    <row r="611" spans="5:9">
      <c r="E611" s="184"/>
      <c r="F611" s="184"/>
      <c r="G611" s="184"/>
      <c r="I611" s="184"/>
    </row>
    <row r="612" spans="5:9">
      <c r="E612" s="184"/>
      <c r="F612" s="184"/>
      <c r="G612" s="184"/>
      <c r="H612" s="184" t="s">
        <v>805</v>
      </c>
      <c r="I612" s="184"/>
    </row>
    <row r="613" spans="5:9">
      <c r="E613" s="184"/>
      <c r="F613" s="184"/>
      <c r="G613" s="184"/>
      <c r="I613" s="184"/>
    </row>
    <row r="614" spans="5:9">
      <c r="E614" s="184"/>
      <c r="F614" s="184"/>
      <c r="G614" s="184"/>
      <c r="I614" s="184"/>
    </row>
    <row r="615" spans="5:9">
      <c r="E615" s="184"/>
      <c r="F615" s="184"/>
      <c r="G615" s="184"/>
      <c r="I615" s="184"/>
    </row>
    <row r="616" spans="5:9">
      <c r="E616" s="184"/>
      <c r="F616" s="184"/>
      <c r="G616" s="184"/>
      <c r="I616" s="184"/>
    </row>
    <row r="617" spans="5:9">
      <c r="E617" s="184"/>
      <c r="F617" s="184"/>
      <c r="G617" s="184"/>
      <c r="I617" s="184"/>
    </row>
    <row r="618" spans="5:9">
      <c r="E618" s="184"/>
      <c r="F618" s="184"/>
      <c r="G618" s="184"/>
      <c r="I618" s="184"/>
    </row>
    <row r="619" spans="5:9">
      <c r="E619" s="184"/>
      <c r="F619" s="184"/>
      <c r="G619" s="184"/>
      <c r="I619" s="184"/>
    </row>
    <row r="620" spans="5:9">
      <c r="E620" s="184"/>
      <c r="F620" s="184"/>
      <c r="G620" s="184"/>
      <c r="I620" s="184"/>
    </row>
    <row r="621" spans="5:9">
      <c r="E621" s="184"/>
      <c r="F621" s="184"/>
      <c r="G621" s="184"/>
      <c r="I621" s="184"/>
    </row>
    <row r="625" ht="12.75" customHeight="1"/>
    <row r="627" ht="12.75" customHeight="1"/>
    <row r="628" ht="12.75" customHeight="1"/>
  </sheetData>
  <mergeCells count="208">
    <mergeCell ref="B574:E574"/>
    <mergeCell ref="B576:E576"/>
    <mergeCell ref="B578:E578"/>
    <mergeCell ref="B580:E580"/>
    <mergeCell ref="A596:I596"/>
    <mergeCell ref="B561:E561"/>
    <mergeCell ref="B562:E562"/>
    <mergeCell ref="B563:E563"/>
    <mergeCell ref="B565:E565"/>
    <mergeCell ref="B567:E567"/>
    <mergeCell ref="B572:E572"/>
    <mergeCell ref="B538:E538"/>
    <mergeCell ref="B542:E542"/>
    <mergeCell ref="B551:E551"/>
    <mergeCell ref="B554:E554"/>
    <mergeCell ref="B557:E557"/>
    <mergeCell ref="B558:E558"/>
    <mergeCell ref="B520:E520"/>
    <mergeCell ref="B522:E522"/>
    <mergeCell ref="B523:E523"/>
    <mergeCell ref="B530:E530"/>
    <mergeCell ref="B531:E531"/>
    <mergeCell ref="B534:E534"/>
    <mergeCell ref="B508:E508"/>
    <mergeCell ref="B512:E512"/>
    <mergeCell ref="B513:E513"/>
    <mergeCell ref="B515:E515"/>
    <mergeCell ref="B518:E518"/>
    <mergeCell ref="B519:E519"/>
    <mergeCell ref="B497:E497"/>
    <mergeCell ref="B498:E498"/>
    <mergeCell ref="B502:E502"/>
    <mergeCell ref="B505:E505"/>
    <mergeCell ref="B506:E506"/>
    <mergeCell ref="B507:D507"/>
    <mergeCell ref="B481:E481"/>
    <mergeCell ref="B485:E485"/>
    <mergeCell ref="B489:E489"/>
    <mergeCell ref="B492:E492"/>
    <mergeCell ref="B493:E493"/>
    <mergeCell ref="B494:E494"/>
    <mergeCell ref="B456:E456"/>
    <mergeCell ref="B458:E458"/>
    <mergeCell ref="B461:E461"/>
    <mergeCell ref="B470:E470"/>
    <mergeCell ref="B472:E472"/>
    <mergeCell ref="B480:E480"/>
    <mergeCell ref="B437:E437"/>
    <mergeCell ref="B447:E447"/>
    <mergeCell ref="B450:E450"/>
    <mergeCell ref="B451:E451"/>
    <mergeCell ref="B454:E454"/>
    <mergeCell ref="B455:E455"/>
    <mergeCell ref="B418:E418"/>
    <mergeCell ref="B419:E419"/>
    <mergeCell ref="B421:E421"/>
    <mergeCell ref="B423:E423"/>
    <mergeCell ref="B427:E427"/>
    <mergeCell ref="B432:E432"/>
    <mergeCell ref="B412:E412"/>
    <mergeCell ref="B413:D413"/>
    <mergeCell ref="B414:E414"/>
    <mergeCell ref="B415:E415"/>
    <mergeCell ref="B416:E416"/>
    <mergeCell ref="B417:E417"/>
    <mergeCell ref="B405:E405"/>
    <mergeCell ref="B406:E406"/>
    <mergeCell ref="B407:E407"/>
    <mergeCell ref="B408:E408"/>
    <mergeCell ref="B409:E409"/>
    <mergeCell ref="B410:E410"/>
    <mergeCell ref="B391:E391"/>
    <mergeCell ref="B392:E392"/>
    <mergeCell ref="B393:E393"/>
    <mergeCell ref="B395:E395"/>
    <mergeCell ref="B403:E403"/>
    <mergeCell ref="B404:D404"/>
    <mergeCell ref="B377:E377"/>
    <mergeCell ref="B379:E379"/>
    <mergeCell ref="B381:E381"/>
    <mergeCell ref="B384:E384"/>
    <mergeCell ref="B387:E387"/>
    <mergeCell ref="B389:E389"/>
    <mergeCell ref="B369:E369"/>
    <mergeCell ref="B370:E370"/>
    <mergeCell ref="B371:E371"/>
    <mergeCell ref="B373:E373"/>
    <mergeCell ref="B374:E374"/>
    <mergeCell ref="B375:E375"/>
    <mergeCell ref="B351:E351"/>
    <mergeCell ref="B352:E352"/>
    <mergeCell ref="B353:E353"/>
    <mergeCell ref="B356:E356"/>
    <mergeCell ref="B359:E359"/>
    <mergeCell ref="B364:E364"/>
    <mergeCell ref="B330:E330"/>
    <mergeCell ref="B338:E338"/>
    <mergeCell ref="B339:E339"/>
    <mergeCell ref="B343:E343"/>
    <mergeCell ref="B347:E347"/>
    <mergeCell ref="B350:E350"/>
    <mergeCell ref="B316:E316"/>
    <mergeCell ref="B318:E318"/>
    <mergeCell ref="B320:E320"/>
    <mergeCell ref="B322:E322"/>
    <mergeCell ref="B325:E325"/>
    <mergeCell ref="B328:E328"/>
    <mergeCell ref="B295:E295"/>
    <mergeCell ref="B308:E308"/>
    <mergeCell ref="B309:E309"/>
    <mergeCell ref="B312:E312"/>
    <mergeCell ref="B315:E315"/>
    <mergeCell ref="B293:E293"/>
    <mergeCell ref="B272:E272"/>
    <mergeCell ref="B280:E280"/>
    <mergeCell ref="B283:E283"/>
    <mergeCell ref="B284:E284"/>
    <mergeCell ref="C291:D291"/>
    <mergeCell ref="C289:D289"/>
    <mergeCell ref="C290:D290"/>
    <mergeCell ref="B245:E245"/>
    <mergeCell ref="B250:E250"/>
    <mergeCell ref="B253:E253"/>
    <mergeCell ref="B255:E255"/>
    <mergeCell ref="B263:E263"/>
    <mergeCell ref="B264:E264"/>
    <mergeCell ref="B225:E225"/>
    <mergeCell ref="B231:E231"/>
    <mergeCell ref="B236:E236"/>
    <mergeCell ref="B237:E237"/>
    <mergeCell ref="B222:E222"/>
    <mergeCell ref="B240:E240"/>
    <mergeCell ref="B212:E212"/>
    <mergeCell ref="B216:E216"/>
    <mergeCell ref="B217:E217"/>
    <mergeCell ref="B220:E220"/>
    <mergeCell ref="B221:E221"/>
    <mergeCell ref="B223:E223"/>
    <mergeCell ref="B164:E164"/>
    <mergeCell ref="B168:E168"/>
    <mergeCell ref="B172:E172"/>
    <mergeCell ref="B170:E170"/>
    <mergeCell ref="B155:E155"/>
    <mergeCell ref="B203:E203"/>
    <mergeCell ref="B178:E178"/>
    <mergeCell ref="B163:E163"/>
    <mergeCell ref="B180:E180"/>
    <mergeCell ref="B182:E182"/>
    <mergeCell ref="B137:E137"/>
    <mergeCell ref="B140:E140"/>
    <mergeCell ref="B146:E146"/>
    <mergeCell ref="B148:E148"/>
    <mergeCell ref="B150:E150"/>
    <mergeCell ref="B143:E143"/>
    <mergeCell ref="B145:E145"/>
    <mergeCell ref="B111:E111"/>
    <mergeCell ref="B106:E106"/>
    <mergeCell ref="B97:E97"/>
    <mergeCell ref="B101:E101"/>
    <mergeCell ref="B102:E102"/>
    <mergeCell ref="B134:E134"/>
    <mergeCell ref="B88:E88"/>
    <mergeCell ref="B103:E103"/>
    <mergeCell ref="B104:E104"/>
    <mergeCell ref="B16:E16"/>
    <mergeCell ref="B19:E19"/>
    <mergeCell ref="B91:E91"/>
    <mergeCell ref="B80:E80"/>
    <mergeCell ref="B2:E2"/>
    <mergeCell ref="B112:E112"/>
    <mergeCell ref="B28:E28"/>
    <mergeCell ref="B34:E34"/>
    <mergeCell ref="B42:E42"/>
    <mergeCell ref="A5:I5"/>
    <mergeCell ref="B11:E11"/>
    <mergeCell ref="B12:E12"/>
    <mergeCell ref="B15:E15"/>
    <mergeCell ref="B17:E17"/>
    <mergeCell ref="B94:E94"/>
    <mergeCell ref="B96:E96"/>
    <mergeCell ref="B18:E18"/>
    <mergeCell ref="B22:E22"/>
    <mergeCell ref="B95:E95"/>
    <mergeCell ref="B192:E192"/>
    <mergeCell ref="B82:E82"/>
    <mergeCell ref="B93:E93"/>
    <mergeCell ref="B92:E92"/>
    <mergeCell ref="B160:E160"/>
    <mergeCell ref="B166:E166"/>
    <mergeCell ref="B129:E129"/>
    <mergeCell ref="B142:E142"/>
    <mergeCell ref="B105:E105"/>
    <mergeCell ref="B113:E113"/>
    <mergeCell ref="B193:E193"/>
    <mergeCell ref="B118:E118"/>
    <mergeCell ref="B119:E119"/>
    <mergeCell ref="B125:E125"/>
    <mergeCell ref="B107:E107"/>
    <mergeCell ref="B238:E238"/>
    <mergeCell ref="B241:E241"/>
    <mergeCell ref="B175:E175"/>
    <mergeCell ref="B204:E204"/>
    <mergeCell ref="B194:E194"/>
    <mergeCell ref="B202:E202"/>
    <mergeCell ref="B218:E218"/>
    <mergeCell ref="B184:E184"/>
    <mergeCell ref="B205:E205"/>
    <mergeCell ref="B206:E20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
  <sheetViews>
    <sheetView view="pageLayout" zoomScaleNormal="100" workbookViewId="0">
      <selection activeCell="B4" sqref="B4"/>
    </sheetView>
  </sheetViews>
  <sheetFormatPr defaultRowHeight="12.75"/>
  <cols>
    <col min="1" max="1" width="7.7109375" style="58" customWidth="1"/>
    <col min="2" max="2" width="43.140625" style="102" customWidth="1"/>
    <col min="3" max="3" width="17.5703125" style="99" customWidth="1"/>
    <col min="4" max="4" width="11.7109375" style="58" customWidth="1"/>
    <col min="5" max="5" width="9.85546875" style="58" customWidth="1"/>
    <col min="6" max="6" width="15.42578125" style="58" customWidth="1"/>
    <col min="7" max="16384" width="9.140625" style="58"/>
  </cols>
  <sheetData>
    <row r="1" spans="1:5">
      <c r="B1" s="101"/>
    </row>
    <row r="3" spans="1:5" ht="46.5" customHeight="1">
      <c r="A3" s="55"/>
      <c r="B3" s="514" t="s">
        <v>27</v>
      </c>
      <c r="C3" s="514"/>
      <c r="D3" s="57"/>
      <c r="E3" s="57"/>
    </row>
    <row r="4" spans="1:5" ht="20.25" customHeight="1">
      <c r="A4" s="55"/>
      <c r="D4" s="57"/>
      <c r="E4" s="57"/>
    </row>
    <row r="5" spans="1:5" ht="20.25" customHeight="1">
      <c r="A5" s="103" t="s">
        <v>17</v>
      </c>
      <c r="B5" s="103" t="s">
        <v>233</v>
      </c>
      <c r="C5" s="104">
        <f>'01.PRIPREMNI RADOVI'!F12</f>
        <v>0</v>
      </c>
      <c r="D5" s="100"/>
      <c r="E5" s="57"/>
    </row>
    <row r="6" spans="1:5" ht="20.25" customHeight="1">
      <c r="A6" s="103" t="s">
        <v>18</v>
      </c>
      <c r="B6" s="103" t="s">
        <v>19</v>
      </c>
      <c r="C6" s="104">
        <f>'02.ZEMLJANI RADOVI'!F15</f>
        <v>0</v>
      </c>
      <c r="D6" s="100"/>
      <c r="E6" s="57"/>
    </row>
    <row r="7" spans="1:5" ht="20.25" customHeight="1">
      <c r="A7" s="103" t="s">
        <v>20</v>
      </c>
      <c r="B7" s="103" t="s">
        <v>12</v>
      </c>
      <c r="C7" s="104">
        <f>'03. AB'!F41</f>
        <v>0</v>
      </c>
      <c r="D7" s="100"/>
      <c r="E7" s="57"/>
    </row>
    <row r="8" spans="1:5" ht="20.25" customHeight="1">
      <c r="A8" s="103" t="s">
        <v>21</v>
      </c>
      <c r="B8" s="103" t="s">
        <v>23</v>
      </c>
      <c r="C8" s="104">
        <f>'04.IZO'!F20</f>
        <v>0</v>
      </c>
      <c r="D8" s="100"/>
      <c r="E8" s="57"/>
    </row>
    <row r="9" spans="1:5" ht="20.25" customHeight="1">
      <c r="A9" s="103" t="s">
        <v>22</v>
      </c>
      <c r="B9" s="103" t="s">
        <v>50</v>
      </c>
      <c r="C9" s="104">
        <f>'05. ZIDARSKI'!F16</f>
        <v>0</v>
      </c>
      <c r="D9" s="100"/>
      <c r="E9" s="57"/>
    </row>
    <row r="10" spans="1:5" ht="20.25" customHeight="1">
      <c r="A10" s="103" t="s">
        <v>16</v>
      </c>
      <c r="B10" s="103" t="s">
        <v>55</v>
      </c>
      <c r="C10" s="104">
        <f>'06. TESARSKI RADOVI'!F23</f>
        <v>0</v>
      </c>
      <c r="D10" s="100"/>
      <c r="E10" s="57"/>
    </row>
    <row r="11" spans="1:5" ht="20.25" customHeight="1">
      <c r="A11" s="103" t="s">
        <v>24</v>
      </c>
      <c r="B11" s="103" t="s">
        <v>88</v>
      </c>
      <c r="C11" s="104">
        <f>'07.LIMARIJA'!F18</f>
        <v>0</v>
      </c>
      <c r="D11" s="100"/>
      <c r="E11" s="57"/>
    </row>
    <row r="12" spans="1:5" ht="20.25" customHeight="1">
      <c r="A12" s="103" t="s">
        <v>25</v>
      </c>
      <c r="B12" s="103" t="s">
        <v>357</v>
      </c>
      <c r="C12" s="104">
        <f>'08. PODUPOLAGAČKI RADOVI'!F19</f>
        <v>0</v>
      </c>
      <c r="D12" s="100"/>
      <c r="E12" s="57"/>
    </row>
    <row r="13" spans="1:5" ht="20.25" customHeight="1">
      <c r="A13" s="103" t="s">
        <v>26</v>
      </c>
      <c r="B13" s="103" t="s">
        <v>51</v>
      </c>
      <c r="C13" s="104">
        <f>'09. FASADERSKI RADOVI'!F24</f>
        <v>0</v>
      </c>
      <c r="D13" s="103"/>
    </row>
    <row r="14" spans="1:5" ht="20.25" customHeight="1">
      <c r="A14" s="103" t="s">
        <v>13</v>
      </c>
      <c r="B14" s="103" t="s">
        <v>270</v>
      </c>
      <c r="C14" s="104">
        <f>'10. SUHA  GRADNJA'!F12</f>
        <v>0</v>
      </c>
      <c r="D14" s="103"/>
    </row>
    <row r="15" spans="1:5" ht="20.25" customHeight="1">
      <c r="A15" s="103" t="s">
        <v>33</v>
      </c>
      <c r="B15" s="103" t="s">
        <v>54</v>
      </c>
      <c r="C15" s="104">
        <f>'11. SOBOLSLIKARSKI RADOVI'!F11</f>
        <v>0</v>
      </c>
      <c r="D15" s="103"/>
    </row>
    <row r="16" spans="1:5" ht="20.25" customHeight="1">
      <c r="A16" s="103" t="s">
        <v>15</v>
      </c>
      <c r="B16" s="105" t="s">
        <v>14</v>
      </c>
      <c r="C16" s="104">
        <f>'12. STOLARSKI RADOVI'!F27</f>
        <v>0</v>
      </c>
      <c r="D16" s="103"/>
    </row>
    <row r="17" spans="1:5" ht="20.25" customHeight="1">
      <c r="A17" s="103" t="s">
        <v>34</v>
      </c>
      <c r="B17" s="103" t="s">
        <v>53</v>
      </c>
      <c r="C17" s="104">
        <f>'13. BRAVARSKI RADOVI'!F8</f>
        <v>0</v>
      </c>
      <c r="D17" s="103"/>
    </row>
    <row r="18" spans="1:5" ht="20.25" customHeight="1">
      <c r="A18" s="103" t="s">
        <v>35</v>
      </c>
      <c r="B18" s="103" t="s">
        <v>155</v>
      </c>
      <c r="C18" s="104">
        <f>'14. ZAVRŠNI RADOVI'!F6</f>
        <v>0</v>
      </c>
      <c r="D18" s="103"/>
    </row>
    <row r="19" spans="1:5" ht="20.25" customHeight="1">
      <c r="A19" s="103" t="s">
        <v>52</v>
      </c>
      <c r="B19" s="58" t="s">
        <v>358</v>
      </c>
      <c r="C19" s="277">
        <f>'15.MP'!F36</f>
        <v>0</v>
      </c>
      <c r="D19" s="103"/>
    </row>
    <row r="20" spans="1:5" ht="20.25" customHeight="1">
      <c r="A20" s="103" t="s">
        <v>36</v>
      </c>
      <c r="B20" s="103" t="s">
        <v>32</v>
      </c>
      <c r="C20" s="104">
        <f>'16. VODOVOD I KANALIZACIJA '!F160</f>
        <v>0</v>
      </c>
      <c r="D20" s="103"/>
    </row>
    <row r="21" spans="1:5" ht="20.25" customHeight="1">
      <c r="A21" s="103" t="s">
        <v>37</v>
      </c>
      <c r="B21" s="103" t="s">
        <v>47</v>
      </c>
      <c r="C21" s="104">
        <f>'17. STROJARSKE INSTALACIJE'!I606</f>
        <v>0</v>
      </c>
      <c r="D21" s="103"/>
    </row>
    <row r="22" spans="1:5" s="180" customFormat="1" ht="20.25" customHeight="1">
      <c r="A22" s="180" t="s">
        <v>38</v>
      </c>
      <c r="B22" s="105" t="s">
        <v>46</v>
      </c>
      <c r="C22" s="106">
        <f>'18. ELEKTROINSTALACIJA'!F141</f>
        <v>0</v>
      </c>
      <c r="D22" s="105"/>
    </row>
    <row r="23" spans="1:5" ht="20.25" customHeight="1">
      <c r="A23" s="58" t="s">
        <v>56</v>
      </c>
      <c r="B23" s="107" t="s">
        <v>809</v>
      </c>
      <c r="C23" s="108" t="e">
        <f>#REF!</f>
        <v>#REF!</v>
      </c>
      <c r="D23" s="103"/>
    </row>
    <row r="24" spans="1:5" ht="20.25" customHeight="1">
      <c r="A24" s="103"/>
      <c r="D24" s="100"/>
      <c r="E24" s="57"/>
    </row>
    <row r="25" spans="1:5" ht="20.25" customHeight="1">
      <c r="B25" s="103" t="s">
        <v>146</v>
      </c>
      <c r="C25" s="106" t="e">
        <f>SUM(C5:C23)</f>
        <v>#REF!</v>
      </c>
      <c r="D25" s="100"/>
      <c r="E25" s="57"/>
    </row>
    <row r="26" spans="1:5" ht="20.25" customHeight="1">
      <c r="A26" s="103"/>
      <c r="B26" s="109" t="s">
        <v>147</v>
      </c>
      <c r="C26" s="106" t="e">
        <f>C25*0.25</f>
        <v>#REF!</v>
      </c>
      <c r="D26" s="100"/>
      <c r="E26" s="57"/>
    </row>
    <row r="27" spans="1:5" ht="20.25" customHeight="1">
      <c r="A27" s="103"/>
      <c r="B27" s="100" t="s">
        <v>148</v>
      </c>
      <c r="C27" s="104" t="e">
        <f>C25*1.25</f>
        <v>#REF!</v>
      </c>
      <c r="D27" s="100"/>
      <c r="E27" s="57"/>
    </row>
    <row r="28" spans="1:5" ht="20.25" customHeight="1">
      <c r="A28" s="103"/>
      <c r="B28" s="103"/>
      <c r="C28" s="110"/>
      <c r="D28" s="100"/>
      <c r="E28" s="57"/>
    </row>
    <row r="29" spans="1:5" ht="15" customHeight="1">
      <c r="A29" s="103"/>
      <c r="B29" s="515"/>
      <c r="C29" s="253"/>
      <c r="D29" s="253"/>
      <c r="E29" s="253"/>
    </row>
    <row r="30" spans="1:5">
      <c r="A30" s="103"/>
      <c r="B30" s="515"/>
      <c r="C30" s="253"/>
      <c r="D30" s="253"/>
      <c r="E30" s="253"/>
    </row>
    <row r="31" spans="1:5">
      <c r="A31" s="103"/>
      <c r="B31" s="515"/>
      <c r="C31" s="253"/>
      <c r="D31" s="253"/>
      <c r="E31" s="253"/>
    </row>
    <row r="32" spans="1:5">
      <c r="A32" s="103"/>
      <c r="B32" s="111"/>
      <c r="C32" s="177"/>
      <c r="D32" s="253"/>
      <c r="E32" s="253"/>
    </row>
    <row r="33" spans="1:5" s="180" customFormat="1">
      <c r="A33" s="105"/>
      <c r="B33" s="111"/>
      <c r="C33" s="181"/>
      <c r="D33" s="178"/>
      <c r="E33" s="179"/>
    </row>
    <row r="34" spans="1:5" s="180" customFormat="1">
      <c r="A34" s="105"/>
      <c r="B34" s="105"/>
      <c r="C34" s="177"/>
      <c r="D34" s="182"/>
      <c r="E34" s="183"/>
    </row>
    <row r="35" spans="1:5" s="180" customFormat="1">
      <c r="A35" s="105"/>
      <c r="B35" s="103"/>
      <c r="C35" s="110"/>
      <c r="D35" s="178"/>
      <c r="E35" s="179"/>
    </row>
    <row r="36" spans="1:5">
      <c r="A36" s="103"/>
      <c r="B36" s="103"/>
      <c r="C36" s="110"/>
      <c r="D36" s="100"/>
      <c r="E36" s="57"/>
    </row>
    <row r="37" spans="1:5">
      <c r="A37" s="103"/>
      <c r="B37" s="103"/>
      <c r="C37" s="110"/>
      <c r="D37" s="100"/>
      <c r="E37" s="57"/>
    </row>
    <row r="38" spans="1:5">
      <c r="A38" s="103"/>
      <c r="B38" s="103"/>
      <c r="C38" s="110"/>
      <c r="D38" s="100"/>
      <c r="E38" s="57"/>
    </row>
    <row r="39" spans="1:5">
      <c r="A39" s="103"/>
      <c r="B39" s="103"/>
      <c r="C39" s="110"/>
      <c r="D39" s="100"/>
      <c r="E39" s="57"/>
    </row>
    <row r="40" spans="1:5">
      <c r="A40" s="103"/>
      <c r="B40" s="103"/>
      <c r="C40" s="110"/>
      <c r="D40" s="100"/>
      <c r="E40" s="57"/>
    </row>
    <row r="41" spans="1:5">
      <c r="A41" s="103"/>
      <c r="B41" s="103"/>
      <c r="C41" s="110"/>
      <c r="D41" s="100"/>
      <c r="E41" s="57"/>
    </row>
    <row r="42" spans="1:5">
      <c r="A42" s="103"/>
      <c r="B42" s="103"/>
      <c r="C42" s="110"/>
      <c r="D42" s="100"/>
      <c r="E42" s="57"/>
    </row>
    <row r="43" spans="1:5">
      <c r="A43" s="103"/>
      <c r="B43" s="103"/>
      <c r="C43" s="110"/>
      <c r="D43" s="100"/>
      <c r="E43" s="57"/>
    </row>
    <row r="44" spans="1:5">
      <c r="A44" s="103"/>
      <c r="B44" s="103"/>
      <c r="C44" s="110"/>
      <c r="D44" s="100"/>
      <c r="E44" s="57"/>
    </row>
    <row r="45" spans="1:5">
      <c r="A45" s="103"/>
      <c r="B45" s="103"/>
      <c r="C45" s="110"/>
      <c r="D45" s="100"/>
      <c r="E45" s="57"/>
    </row>
    <row r="46" spans="1:5">
      <c r="A46" s="103"/>
      <c r="B46" s="103"/>
      <c r="C46" s="110"/>
      <c r="D46" s="100"/>
      <c r="E46" s="57"/>
    </row>
    <row r="47" spans="1:5">
      <c r="A47" s="103"/>
      <c r="B47" s="103"/>
      <c r="C47" s="110"/>
      <c r="D47" s="100"/>
      <c r="E47" s="57"/>
    </row>
    <row r="48" spans="1:5">
      <c r="A48" s="103"/>
      <c r="D48" s="100"/>
      <c r="E48" s="57"/>
    </row>
    <row r="49" spans="4:5">
      <c r="D49" s="57"/>
      <c r="E49" s="57"/>
    </row>
    <row r="50" spans="4:5">
      <c r="D50" s="57"/>
      <c r="E50" s="57"/>
    </row>
    <row r="51" spans="4:5">
      <c r="D51" s="57"/>
      <c r="E51" s="57"/>
    </row>
    <row r="52" spans="4:5">
      <c r="D52" s="57"/>
      <c r="E52" s="57"/>
    </row>
    <row r="53" spans="4:5">
      <c r="D53" s="57"/>
      <c r="E53" s="57"/>
    </row>
    <row r="54" spans="4:5">
      <c r="D54" s="57"/>
      <c r="E54" s="57"/>
    </row>
    <row r="55" spans="4:5">
      <c r="D55" s="57"/>
      <c r="E55" s="57"/>
    </row>
    <row r="56" spans="4:5">
      <c r="D56" s="57"/>
      <c r="E56" s="57"/>
    </row>
    <row r="57" spans="4:5">
      <c r="D57" s="57"/>
      <c r="E57" s="57"/>
    </row>
    <row r="58" spans="4:5">
      <c r="D58" s="57"/>
      <c r="E58" s="57"/>
    </row>
    <row r="59" spans="4:5">
      <c r="D59" s="57"/>
      <c r="E59" s="57"/>
    </row>
    <row r="60" spans="4:5">
      <c r="D60" s="57"/>
      <c r="E60" s="57"/>
    </row>
    <row r="61" spans="4:5">
      <c r="D61" s="57"/>
      <c r="E61" s="57"/>
    </row>
    <row r="62" spans="4:5">
      <c r="D62" s="57"/>
      <c r="E62" s="57"/>
    </row>
    <row r="63" spans="4:5">
      <c r="D63" s="57"/>
      <c r="E63" s="57"/>
    </row>
    <row r="64" spans="4:5">
      <c r="D64" s="57"/>
      <c r="E64" s="57"/>
    </row>
    <row r="65" spans="4:5">
      <c r="D65" s="57"/>
      <c r="E65" s="57"/>
    </row>
    <row r="66" spans="4:5">
      <c r="D66" s="57"/>
      <c r="E66" s="57"/>
    </row>
    <row r="67" spans="4:5">
      <c r="D67" s="57"/>
      <c r="E67" s="57"/>
    </row>
    <row r="68" spans="4:5">
      <c r="D68" s="57"/>
      <c r="E68" s="57"/>
    </row>
    <row r="69" spans="4:5">
      <c r="D69" s="57"/>
      <c r="E69" s="57"/>
    </row>
    <row r="70" spans="4:5">
      <c r="D70" s="57"/>
      <c r="E70" s="57"/>
    </row>
    <row r="71" spans="4:5">
      <c r="D71" s="57"/>
      <c r="E71" s="57"/>
    </row>
    <row r="72" spans="4:5">
      <c r="D72" s="57"/>
      <c r="E72" s="57"/>
    </row>
    <row r="73" spans="4:5">
      <c r="D73" s="57"/>
      <c r="E73" s="57"/>
    </row>
    <row r="74" spans="4:5">
      <c r="D74" s="57"/>
      <c r="E74" s="57"/>
    </row>
    <row r="75" spans="4:5">
      <c r="D75" s="57"/>
      <c r="E75" s="57"/>
    </row>
    <row r="76" spans="4:5">
      <c r="D76" s="57"/>
      <c r="E76" s="57"/>
    </row>
    <row r="77" spans="4:5">
      <c r="D77" s="57"/>
      <c r="E77" s="57"/>
    </row>
    <row r="78" spans="4:5">
      <c r="D78" s="57"/>
      <c r="E78" s="57"/>
    </row>
    <row r="79" spans="4:5">
      <c r="D79" s="57"/>
      <c r="E79" s="57"/>
    </row>
    <row r="80" spans="4:5">
      <c r="D80" s="57"/>
      <c r="E80" s="57"/>
    </row>
    <row r="81" spans="4:5">
      <c r="D81" s="57"/>
      <c r="E81" s="57"/>
    </row>
    <row r="82" spans="4:5">
      <c r="D82" s="57"/>
      <c r="E82" s="57"/>
    </row>
    <row r="83" spans="4:5">
      <c r="D83" s="57"/>
      <c r="E83" s="57"/>
    </row>
    <row r="84" spans="4:5">
      <c r="D84" s="57"/>
      <c r="E84" s="57"/>
    </row>
    <row r="85" spans="4:5">
      <c r="D85" s="57"/>
      <c r="E85" s="57"/>
    </row>
    <row r="86" spans="4:5">
      <c r="D86" s="57"/>
      <c r="E86" s="57"/>
    </row>
    <row r="87" spans="4:5">
      <c r="D87" s="57"/>
      <c r="E87" s="57"/>
    </row>
    <row r="88" spans="4:5">
      <c r="D88" s="57"/>
      <c r="E88" s="57"/>
    </row>
    <row r="89" spans="4:5">
      <c r="D89" s="57"/>
      <c r="E89" s="57"/>
    </row>
    <row r="90" spans="4:5">
      <c r="D90" s="57"/>
      <c r="E90" s="57"/>
    </row>
    <row r="91" spans="4:5">
      <c r="D91" s="57"/>
      <c r="E91" s="57"/>
    </row>
    <row r="92" spans="4:5">
      <c r="D92" s="57"/>
      <c r="E92" s="57"/>
    </row>
    <row r="93" spans="4:5">
      <c r="D93" s="57"/>
      <c r="E93" s="57"/>
    </row>
    <row r="94" spans="4:5">
      <c r="D94" s="57"/>
      <c r="E94" s="57"/>
    </row>
    <row r="95" spans="4:5">
      <c r="D95" s="57"/>
      <c r="E95" s="57"/>
    </row>
    <row r="96" spans="4:5">
      <c r="D96" s="57"/>
      <c r="E96" s="57"/>
    </row>
    <row r="97" spans="4:5">
      <c r="D97" s="57"/>
      <c r="E97" s="57"/>
    </row>
    <row r="98" spans="4:5">
      <c r="D98" s="57"/>
      <c r="E98" s="57"/>
    </row>
    <row r="99" spans="4:5">
      <c r="D99" s="57"/>
      <c r="E99" s="57"/>
    </row>
    <row r="100" spans="4:5">
      <c r="D100" s="57"/>
      <c r="E100" s="57"/>
    </row>
    <row r="101" spans="4:5">
      <c r="D101" s="57"/>
      <c r="E101" s="57"/>
    </row>
    <row r="102" spans="4:5">
      <c r="D102" s="57"/>
      <c r="E102" s="57"/>
    </row>
    <row r="103" spans="4:5">
      <c r="D103" s="57"/>
      <c r="E103" s="57"/>
    </row>
    <row r="104" spans="4:5">
      <c r="D104" s="57"/>
      <c r="E104" s="57"/>
    </row>
    <row r="105" spans="4:5">
      <c r="D105" s="57"/>
      <c r="E105" s="57"/>
    </row>
    <row r="106" spans="4:5">
      <c r="D106" s="57"/>
      <c r="E106" s="57"/>
    </row>
    <row r="107" spans="4:5">
      <c r="D107" s="57"/>
      <c r="E107" s="57"/>
    </row>
    <row r="108" spans="4:5">
      <c r="D108" s="57"/>
      <c r="E108" s="57"/>
    </row>
    <row r="109" spans="4:5">
      <c r="D109" s="57"/>
      <c r="E109" s="57"/>
    </row>
    <row r="110" spans="4:5">
      <c r="D110" s="57"/>
      <c r="E110" s="57"/>
    </row>
    <row r="111" spans="4:5">
      <c r="D111" s="57"/>
      <c r="E111" s="57"/>
    </row>
    <row r="112" spans="4:5">
      <c r="D112" s="57"/>
      <c r="E112" s="57"/>
    </row>
    <row r="113" spans="4:5">
      <c r="D113" s="57"/>
      <c r="E113" s="57"/>
    </row>
    <row r="114" spans="4:5">
      <c r="D114" s="57"/>
      <c r="E114" s="57"/>
    </row>
    <row r="115" spans="4:5">
      <c r="D115" s="57"/>
      <c r="E115" s="57"/>
    </row>
    <row r="116" spans="4:5">
      <c r="D116" s="57"/>
      <c r="E116" s="57"/>
    </row>
    <row r="117" spans="4:5">
      <c r="D117" s="57"/>
      <c r="E117" s="57"/>
    </row>
    <row r="118" spans="4:5">
      <c r="D118" s="57"/>
      <c r="E118" s="57"/>
    </row>
    <row r="119" spans="4:5">
      <c r="D119" s="57"/>
      <c r="E119" s="57"/>
    </row>
    <row r="120" spans="4:5">
      <c r="D120" s="57"/>
      <c r="E120" s="57"/>
    </row>
    <row r="121" spans="4:5">
      <c r="D121" s="57"/>
      <c r="E121" s="57"/>
    </row>
    <row r="122" spans="4:5">
      <c r="D122" s="57"/>
      <c r="E122" s="57"/>
    </row>
    <row r="123" spans="4:5">
      <c r="D123" s="57"/>
      <c r="E123" s="57"/>
    </row>
    <row r="124" spans="4:5">
      <c r="D124" s="57"/>
      <c r="E124" s="57"/>
    </row>
    <row r="125" spans="4:5">
      <c r="D125" s="57"/>
      <c r="E125" s="57"/>
    </row>
    <row r="126" spans="4:5">
      <c r="D126" s="57"/>
      <c r="E126" s="57"/>
    </row>
    <row r="127" spans="4:5">
      <c r="D127" s="57"/>
      <c r="E127" s="57"/>
    </row>
    <row r="128" spans="4:5">
      <c r="D128" s="57"/>
      <c r="E128" s="57"/>
    </row>
    <row r="129" spans="4:6">
      <c r="D129" s="57"/>
      <c r="E129" s="57"/>
    </row>
    <row r="130" spans="4:6">
      <c r="D130" s="57"/>
      <c r="E130" s="57"/>
    </row>
    <row r="131" spans="4:6">
      <c r="D131" s="57"/>
      <c r="E131" s="57"/>
    </row>
    <row r="132" spans="4:6">
      <c r="D132" s="57"/>
      <c r="E132" s="57"/>
    </row>
    <row r="133" spans="4:6">
      <c r="D133" s="57"/>
      <c r="E133" s="57"/>
    </row>
    <row r="134" spans="4:6">
      <c r="D134" s="57"/>
      <c r="E134" s="57"/>
    </row>
    <row r="135" spans="4:6">
      <c r="D135" s="57"/>
      <c r="E135" s="57"/>
    </row>
    <row r="136" spans="4:6">
      <c r="D136" s="57"/>
      <c r="E136" s="57"/>
    </row>
    <row r="137" spans="4:6">
      <c r="D137" s="57"/>
      <c r="E137" s="57"/>
    </row>
    <row r="138" spans="4:6">
      <c r="D138" s="57"/>
      <c r="E138" s="57"/>
    </row>
    <row r="139" spans="4:6">
      <c r="D139" s="57"/>
      <c r="E139" s="57"/>
    </row>
    <row r="140" spans="4:6">
      <c r="D140" s="57"/>
      <c r="E140" s="57"/>
    </row>
    <row r="141" spans="4:6">
      <c r="D141" s="57"/>
      <c r="E141" s="57"/>
    </row>
    <row r="142" spans="4:6">
      <c r="D142" s="57"/>
      <c r="E142" s="57"/>
      <c r="F142" s="57"/>
    </row>
    <row r="143" spans="4:6">
      <c r="D143" s="57"/>
      <c r="E143" s="57"/>
      <c r="F143" s="57"/>
    </row>
    <row r="144" spans="4:6">
      <c r="D144" s="57"/>
      <c r="E144" s="57"/>
      <c r="F144" s="57"/>
    </row>
    <row r="145" spans="4:6">
      <c r="D145" s="57"/>
      <c r="E145" s="57"/>
      <c r="F145" s="57"/>
    </row>
    <row r="146" spans="4:6">
      <c r="D146" s="57"/>
      <c r="E146" s="57"/>
      <c r="F146" s="57"/>
    </row>
    <row r="147" spans="4:6">
      <c r="D147" s="57"/>
      <c r="E147" s="57"/>
      <c r="F147" s="57"/>
    </row>
    <row r="148" spans="4:6">
      <c r="D148" s="57"/>
      <c r="E148" s="57"/>
      <c r="F148" s="57"/>
    </row>
    <row r="149" spans="4:6">
      <c r="D149" s="57"/>
      <c r="E149" s="57"/>
      <c r="F149" s="57"/>
    </row>
    <row r="150" spans="4:6">
      <c r="D150" s="57"/>
      <c r="E150" s="57"/>
      <c r="F150" s="57"/>
    </row>
    <row r="151" spans="4:6">
      <c r="D151" s="57"/>
      <c r="E151" s="57"/>
      <c r="F151" s="57"/>
    </row>
    <row r="152" spans="4:6">
      <c r="D152" s="57"/>
      <c r="E152" s="57"/>
      <c r="F152" s="57"/>
    </row>
    <row r="153" spans="4:6">
      <c r="D153" s="57"/>
      <c r="E153" s="57"/>
      <c r="F153" s="57"/>
    </row>
    <row r="154" spans="4:6">
      <c r="D154" s="57"/>
      <c r="E154" s="57"/>
      <c r="F154" s="57"/>
    </row>
    <row r="155" spans="4:6">
      <c r="D155" s="57"/>
      <c r="E155" s="57"/>
      <c r="F155" s="57"/>
    </row>
    <row r="156" spans="4:6">
      <c r="D156" s="57"/>
      <c r="E156" s="57"/>
      <c r="F156" s="57"/>
    </row>
    <row r="157" spans="4:6">
      <c r="D157" s="57"/>
      <c r="E157" s="57"/>
      <c r="F157" s="57"/>
    </row>
    <row r="158" spans="4:6">
      <c r="D158" s="57"/>
      <c r="E158" s="57"/>
      <c r="F158" s="57"/>
    </row>
    <row r="159" spans="4:6">
      <c r="D159" s="57"/>
      <c r="E159" s="57"/>
      <c r="F159" s="57"/>
    </row>
    <row r="160" spans="4:6">
      <c r="D160" s="57"/>
      <c r="E160" s="57"/>
      <c r="F160" s="57"/>
    </row>
    <row r="161" spans="4:6">
      <c r="D161" s="57"/>
      <c r="E161" s="57"/>
      <c r="F161" s="57"/>
    </row>
    <row r="162" spans="4:6">
      <c r="D162" s="57"/>
      <c r="E162" s="57"/>
      <c r="F162" s="57"/>
    </row>
    <row r="163" spans="4:6">
      <c r="D163" s="57"/>
      <c r="E163" s="57"/>
      <c r="F163" s="57"/>
    </row>
    <row r="164" spans="4:6">
      <c r="D164" s="57"/>
      <c r="E164" s="57"/>
      <c r="F164" s="57"/>
    </row>
    <row r="165" spans="4:6">
      <c r="D165" s="57"/>
      <c r="E165" s="57"/>
      <c r="F165" s="57"/>
    </row>
    <row r="166" spans="4:6">
      <c r="D166" s="57"/>
      <c r="E166" s="57"/>
      <c r="F166" s="57"/>
    </row>
    <row r="167" spans="4:6">
      <c r="D167" s="57"/>
      <c r="E167" s="57"/>
      <c r="F167" s="57"/>
    </row>
    <row r="168" spans="4:6">
      <c r="D168" s="57"/>
      <c r="E168" s="57"/>
      <c r="F168" s="57"/>
    </row>
    <row r="169" spans="4:6">
      <c r="D169" s="57"/>
      <c r="E169" s="57"/>
      <c r="F169" s="57"/>
    </row>
    <row r="170" spans="4:6">
      <c r="D170" s="57"/>
      <c r="E170" s="57"/>
      <c r="F170" s="57"/>
    </row>
    <row r="171" spans="4:6">
      <c r="D171" s="57"/>
      <c r="E171" s="57"/>
      <c r="F171" s="57"/>
    </row>
    <row r="172" spans="4:6">
      <c r="D172" s="57"/>
      <c r="E172" s="57"/>
      <c r="F172" s="57"/>
    </row>
    <row r="173" spans="4:6">
      <c r="D173" s="57"/>
      <c r="E173" s="57"/>
      <c r="F173" s="57"/>
    </row>
    <row r="174" spans="4:6">
      <c r="D174" s="57"/>
      <c r="E174" s="57"/>
      <c r="F174" s="57"/>
    </row>
    <row r="175" spans="4:6">
      <c r="D175" s="57"/>
      <c r="E175" s="57"/>
      <c r="F175" s="57"/>
    </row>
    <row r="176" spans="4:6">
      <c r="D176" s="57"/>
      <c r="E176" s="57"/>
      <c r="F176" s="57"/>
    </row>
    <row r="177" spans="4:6">
      <c r="D177" s="57"/>
      <c r="E177" s="57"/>
      <c r="F177" s="57"/>
    </row>
    <row r="178" spans="4:6">
      <c r="D178" s="57"/>
      <c r="E178" s="57"/>
      <c r="F178" s="57"/>
    </row>
    <row r="179" spans="4:6">
      <c r="D179" s="57"/>
      <c r="E179" s="57"/>
      <c r="F179" s="57"/>
    </row>
    <row r="180" spans="4:6">
      <c r="D180" s="57"/>
      <c r="E180" s="57"/>
      <c r="F180" s="57"/>
    </row>
    <row r="181" spans="4:6">
      <c r="D181" s="57"/>
      <c r="E181" s="57"/>
      <c r="F181" s="57"/>
    </row>
    <row r="182" spans="4:6">
      <c r="D182" s="57"/>
      <c r="E182" s="57"/>
      <c r="F182" s="57"/>
    </row>
    <row r="183" spans="4:6">
      <c r="D183" s="57"/>
      <c r="E183" s="57"/>
      <c r="F183" s="57"/>
    </row>
    <row r="184" spans="4:6">
      <c r="D184" s="57"/>
      <c r="E184" s="57"/>
      <c r="F184" s="57"/>
    </row>
    <row r="185" spans="4:6">
      <c r="D185" s="57"/>
      <c r="E185" s="57"/>
      <c r="F185" s="57"/>
    </row>
    <row r="186" spans="4:6">
      <c r="D186" s="57"/>
      <c r="E186" s="57"/>
      <c r="F186" s="57"/>
    </row>
    <row r="187" spans="4:6">
      <c r="D187" s="57"/>
      <c r="E187" s="57"/>
      <c r="F187" s="57"/>
    </row>
    <row r="188" spans="4:6">
      <c r="D188" s="57"/>
      <c r="E188" s="57"/>
      <c r="F188" s="57"/>
    </row>
    <row r="189" spans="4:6">
      <c r="D189" s="57"/>
      <c r="E189" s="57"/>
      <c r="F189" s="57"/>
    </row>
    <row r="190" spans="4:6">
      <c r="D190" s="57"/>
      <c r="E190" s="57"/>
      <c r="F190" s="57"/>
    </row>
    <row r="191" spans="4:6">
      <c r="D191" s="57"/>
      <c r="E191" s="57"/>
      <c r="F191" s="57"/>
    </row>
    <row r="192" spans="4:6">
      <c r="D192" s="57"/>
      <c r="E192" s="57"/>
      <c r="F192" s="57"/>
    </row>
    <row r="193" spans="4:6">
      <c r="D193" s="57"/>
      <c r="E193" s="57"/>
      <c r="F193" s="57"/>
    </row>
    <row r="194" spans="4:6">
      <c r="D194" s="57"/>
      <c r="E194" s="57"/>
      <c r="F194" s="57"/>
    </row>
    <row r="195" spans="4:6">
      <c r="D195" s="57"/>
      <c r="E195" s="57"/>
      <c r="F195" s="57"/>
    </row>
    <row r="196" spans="4:6">
      <c r="D196" s="57"/>
      <c r="E196" s="57"/>
      <c r="F196" s="57"/>
    </row>
    <row r="197" spans="4:6">
      <c r="D197" s="57"/>
      <c r="E197" s="57"/>
      <c r="F197" s="57"/>
    </row>
    <row r="198" spans="4:6">
      <c r="D198" s="57"/>
      <c r="E198" s="57"/>
      <c r="F198" s="57"/>
    </row>
    <row r="199" spans="4:6">
      <c r="D199" s="57"/>
      <c r="E199" s="57"/>
      <c r="F199" s="57"/>
    </row>
    <row r="200" spans="4:6">
      <c r="D200" s="57"/>
      <c r="E200" s="57"/>
      <c r="F200" s="57"/>
    </row>
    <row r="201" spans="4:6">
      <c r="D201" s="57"/>
      <c r="E201" s="57"/>
      <c r="F201" s="57"/>
    </row>
    <row r="202" spans="4:6">
      <c r="D202" s="57"/>
      <c r="E202" s="57"/>
      <c r="F202" s="57"/>
    </row>
    <row r="203" spans="4:6">
      <c r="D203" s="57"/>
      <c r="E203" s="57"/>
      <c r="F203" s="57"/>
    </row>
    <row r="204" spans="4:6">
      <c r="D204" s="57"/>
      <c r="E204" s="57"/>
      <c r="F204" s="57"/>
    </row>
    <row r="205" spans="4:6">
      <c r="D205" s="57"/>
      <c r="E205" s="57"/>
      <c r="F205" s="57"/>
    </row>
    <row r="206" spans="4:6">
      <c r="D206" s="57"/>
      <c r="E206" s="57"/>
      <c r="F206" s="57"/>
    </row>
    <row r="207" spans="4:6">
      <c r="D207" s="57"/>
      <c r="E207" s="57"/>
      <c r="F207" s="57"/>
    </row>
    <row r="208" spans="4:6">
      <c r="D208" s="57"/>
      <c r="E208" s="57"/>
      <c r="F208" s="57"/>
    </row>
    <row r="209" spans="4:6">
      <c r="D209" s="57"/>
      <c r="E209" s="57"/>
      <c r="F209" s="57"/>
    </row>
    <row r="210" spans="4:6">
      <c r="D210" s="57"/>
      <c r="E210" s="57"/>
      <c r="F210" s="57"/>
    </row>
    <row r="211" spans="4:6">
      <c r="D211" s="57"/>
      <c r="E211" s="57"/>
      <c r="F211" s="57"/>
    </row>
    <row r="212" spans="4:6">
      <c r="D212" s="57"/>
      <c r="E212" s="57"/>
      <c r="F212" s="57"/>
    </row>
    <row r="213" spans="4:6">
      <c r="D213" s="57"/>
      <c r="E213" s="57"/>
      <c r="F213" s="57"/>
    </row>
    <row r="214" spans="4:6">
      <c r="D214" s="57"/>
      <c r="E214" s="57"/>
      <c r="F214" s="57"/>
    </row>
    <row r="215" spans="4:6">
      <c r="D215" s="57"/>
      <c r="E215" s="57"/>
      <c r="F215" s="57"/>
    </row>
    <row r="216" spans="4:6">
      <c r="D216" s="57"/>
      <c r="E216" s="57"/>
      <c r="F216" s="57"/>
    </row>
    <row r="217" spans="4:6">
      <c r="D217" s="57"/>
      <c r="E217" s="57"/>
      <c r="F217" s="57"/>
    </row>
    <row r="218" spans="4:6">
      <c r="D218" s="57"/>
      <c r="E218" s="57"/>
      <c r="F218" s="57"/>
    </row>
    <row r="219" spans="4:6">
      <c r="D219" s="57"/>
      <c r="E219" s="57"/>
      <c r="F219" s="57"/>
    </row>
    <row r="220" spans="4:6">
      <c r="D220" s="57"/>
      <c r="E220" s="57"/>
      <c r="F220" s="57"/>
    </row>
    <row r="221" spans="4:6">
      <c r="D221" s="57"/>
      <c r="E221" s="57"/>
      <c r="F221" s="57"/>
    </row>
    <row r="222" spans="4:6">
      <c r="D222" s="57"/>
      <c r="E222" s="57"/>
      <c r="F222" s="57"/>
    </row>
    <row r="223" spans="4:6">
      <c r="D223" s="57"/>
      <c r="E223" s="57"/>
      <c r="F223" s="57"/>
    </row>
    <row r="224" spans="4:6">
      <c r="D224" s="57"/>
      <c r="E224" s="57"/>
      <c r="F224" s="57"/>
    </row>
    <row r="225" spans="4:6">
      <c r="D225" s="57"/>
      <c r="E225" s="57"/>
      <c r="F225" s="57"/>
    </row>
    <row r="226" spans="4:6">
      <c r="D226" s="57"/>
      <c r="E226" s="57"/>
      <c r="F226" s="57"/>
    </row>
    <row r="227" spans="4:6">
      <c r="D227" s="57"/>
      <c r="E227" s="57"/>
      <c r="F227" s="57"/>
    </row>
    <row r="228" spans="4:6">
      <c r="D228" s="57"/>
      <c r="E228" s="57"/>
      <c r="F228" s="57"/>
    </row>
    <row r="229" spans="4:6">
      <c r="D229" s="57"/>
      <c r="E229" s="57"/>
      <c r="F229" s="57"/>
    </row>
    <row r="230" spans="4:6">
      <c r="D230" s="57"/>
      <c r="E230" s="57"/>
      <c r="F230" s="57"/>
    </row>
    <row r="231" spans="4:6">
      <c r="D231" s="57"/>
      <c r="E231" s="57"/>
      <c r="F231" s="57"/>
    </row>
    <row r="232" spans="4:6">
      <c r="D232" s="57"/>
      <c r="E232" s="57"/>
      <c r="F232" s="57"/>
    </row>
    <row r="233" spans="4:6">
      <c r="D233" s="57"/>
      <c r="E233" s="57"/>
      <c r="F233" s="57"/>
    </row>
    <row r="234" spans="4:6">
      <c r="D234" s="57"/>
      <c r="E234" s="57"/>
      <c r="F234" s="57"/>
    </row>
    <row r="235" spans="4:6">
      <c r="D235" s="57"/>
      <c r="E235" s="57"/>
      <c r="F235" s="57"/>
    </row>
    <row r="236" spans="4:6">
      <c r="D236" s="57"/>
      <c r="E236" s="57"/>
      <c r="F236" s="57"/>
    </row>
    <row r="237" spans="4:6">
      <c r="D237" s="57"/>
      <c r="E237" s="57"/>
      <c r="F237" s="57"/>
    </row>
    <row r="238" spans="4:6">
      <c r="D238" s="57"/>
      <c r="E238" s="57"/>
      <c r="F238" s="57"/>
    </row>
    <row r="239" spans="4:6">
      <c r="D239" s="57"/>
      <c r="E239" s="57"/>
      <c r="F239" s="57"/>
    </row>
    <row r="240" spans="4:6">
      <c r="D240" s="57"/>
      <c r="E240" s="57"/>
      <c r="F240" s="57"/>
    </row>
    <row r="241" spans="4:6">
      <c r="D241" s="57"/>
      <c r="E241" s="57"/>
      <c r="F241" s="57"/>
    </row>
    <row r="242" spans="4:6">
      <c r="D242" s="57"/>
      <c r="E242" s="57"/>
      <c r="F242" s="57"/>
    </row>
    <row r="243" spans="4:6">
      <c r="D243" s="57"/>
      <c r="E243" s="57"/>
      <c r="F243" s="57"/>
    </row>
    <row r="244" spans="4:6">
      <c r="D244" s="57"/>
      <c r="E244" s="57"/>
      <c r="F244" s="57"/>
    </row>
    <row r="245" spans="4:6">
      <c r="D245" s="57"/>
      <c r="E245" s="57"/>
      <c r="F245" s="57"/>
    </row>
    <row r="246" spans="4:6">
      <c r="D246" s="57"/>
      <c r="E246" s="57"/>
      <c r="F246" s="57"/>
    </row>
    <row r="247" spans="4:6">
      <c r="D247" s="57"/>
      <c r="E247" s="57"/>
      <c r="F247" s="57"/>
    </row>
    <row r="248" spans="4:6">
      <c r="D248" s="57"/>
      <c r="E248" s="57"/>
      <c r="F248" s="57"/>
    </row>
    <row r="249" spans="4:6">
      <c r="D249" s="57"/>
      <c r="E249" s="57"/>
      <c r="F249" s="57"/>
    </row>
    <row r="250" spans="4:6">
      <c r="D250" s="57"/>
      <c r="E250" s="57"/>
      <c r="F250" s="57"/>
    </row>
    <row r="251" spans="4:6">
      <c r="D251" s="57"/>
      <c r="E251" s="57"/>
      <c r="F251" s="57"/>
    </row>
    <row r="252" spans="4:6">
      <c r="D252" s="57"/>
      <c r="E252" s="57"/>
      <c r="F252" s="57"/>
    </row>
    <row r="253" spans="4:6">
      <c r="D253" s="57"/>
      <c r="E253" s="57"/>
      <c r="F253" s="57"/>
    </row>
    <row r="254" spans="4:6">
      <c r="D254" s="57"/>
      <c r="E254" s="57"/>
      <c r="F254" s="57"/>
    </row>
    <row r="255" spans="4:6">
      <c r="D255" s="57"/>
      <c r="E255" s="57"/>
      <c r="F255" s="57"/>
    </row>
    <row r="256" spans="4:6">
      <c r="D256" s="57"/>
      <c r="E256" s="57"/>
      <c r="F256" s="57"/>
    </row>
    <row r="257" spans="4:6">
      <c r="D257" s="57"/>
      <c r="E257" s="57"/>
      <c r="F257" s="57"/>
    </row>
    <row r="258" spans="4:6">
      <c r="D258" s="57"/>
      <c r="E258" s="57"/>
      <c r="F258" s="57"/>
    </row>
    <row r="259" spans="4:6">
      <c r="D259" s="57"/>
      <c r="E259" s="57"/>
      <c r="F259" s="57"/>
    </row>
    <row r="260" spans="4:6">
      <c r="D260" s="57"/>
      <c r="E260" s="57"/>
      <c r="F260" s="57"/>
    </row>
    <row r="261" spans="4:6">
      <c r="D261" s="57"/>
      <c r="E261" s="57"/>
      <c r="F261" s="57"/>
    </row>
    <row r="262" spans="4:6">
      <c r="D262" s="57"/>
      <c r="E262" s="57"/>
      <c r="F262" s="57"/>
    </row>
    <row r="263" spans="4:6">
      <c r="D263" s="57"/>
      <c r="E263" s="57"/>
      <c r="F263" s="57"/>
    </row>
    <row r="264" spans="4:6">
      <c r="D264" s="57"/>
      <c r="E264" s="57"/>
      <c r="F264" s="57"/>
    </row>
    <row r="265" spans="4:6">
      <c r="D265" s="57"/>
      <c r="E265" s="57"/>
      <c r="F265" s="57"/>
    </row>
    <row r="266" spans="4:6">
      <c r="D266" s="57"/>
      <c r="E266" s="57"/>
      <c r="F266" s="57"/>
    </row>
    <row r="267" spans="4:6">
      <c r="D267" s="57"/>
      <c r="E267" s="57"/>
      <c r="F267" s="57"/>
    </row>
    <row r="268" spans="4:6">
      <c r="D268" s="57"/>
      <c r="E268" s="57"/>
      <c r="F268" s="57"/>
    </row>
    <row r="269" spans="4:6">
      <c r="D269" s="57"/>
      <c r="E269" s="57"/>
      <c r="F269" s="57"/>
    </row>
    <row r="270" spans="4:6">
      <c r="D270" s="57"/>
      <c r="E270" s="57"/>
      <c r="F270" s="57"/>
    </row>
    <row r="271" spans="4:6">
      <c r="D271" s="57"/>
      <c r="E271" s="57"/>
      <c r="F271" s="57"/>
    </row>
    <row r="272" spans="4:6">
      <c r="D272" s="57"/>
      <c r="E272" s="57"/>
      <c r="F272" s="57"/>
    </row>
    <row r="273" spans="4:6">
      <c r="D273" s="57"/>
      <c r="E273" s="57"/>
      <c r="F273" s="57"/>
    </row>
    <row r="274" spans="4:6">
      <c r="D274" s="57"/>
      <c r="E274" s="57"/>
      <c r="F274" s="57"/>
    </row>
    <row r="275" spans="4:6">
      <c r="D275" s="57"/>
      <c r="E275" s="57"/>
      <c r="F275" s="57"/>
    </row>
    <row r="276" spans="4:6">
      <c r="D276" s="57"/>
      <c r="E276" s="57"/>
      <c r="F276" s="57"/>
    </row>
    <row r="277" spans="4:6">
      <c r="D277" s="57"/>
      <c r="E277" s="57"/>
      <c r="F277" s="57"/>
    </row>
    <row r="278" spans="4:6">
      <c r="D278" s="57"/>
      <c r="E278" s="57"/>
      <c r="F278" s="57"/>
    </row>
    <row r="279" spans="4:6">
      <c r="D279" s="57"/>
      <c r="E279" s="57"/>
      <c r="F279" s="57"/>
    </row>
    <row r="280" spans="4:6">
      <c r="D280" s="57"/>
      <c r="E280" s="57"/>
      <c r="F280" s="57"/>
    </row>
    <row r="281" spans="4:6">
      <c r="D281" s="57"/>
      <c r="E281" s="57"/>
      <c r="F281" s="57"/>
    </row>
    <row r="282" spans="4:6">
      <c r="D282" s="57"/>
      <c r="E282" s="57"/>
      <c r="F282" s="57"/>
    </row>
    <row r="283" spans="4:6">
      <c r="D283" s="57"/>
      <c r="E283" s="57"/>
      <c r="F283" s="57"/>
    </row>
    <row r="284" spans="4:6">
      <c r="D284" s="57"/>
      <c r="E284" s="57"/>
      <c r="F284" s="57"/>
    </row>
    <row r="285" spans="4:6">
      <c r="D285" s="57"/>
      <c r="E285" s="57"/>
      <c r="F285" s="57"/>
    </row>
    <row r="286" spans="4:6">
      <c r="D286" s="57"/>
      <c r="E286" s="57"/>
      <c r="F286" s="57"/>
    </row>
    <row r="287" spans="4:6">
      <c r="D287" s="57"/>
      <c r="E287" s="57"/>
      <c r="F287" s="57"/>
    </row>
    <row r="288" spans="4:6">
      <c r="D288" s="57"/>
      <c r="E288" s="57"/>
      <c r="F288" s="57"/>
    </row>
    <row r="289" spans="4:6">
      <c r="D289" s="57"/>
      <c r="E289" s="57"/>
      <c r="F289" s="57"/>
    </row>
    <row r="290" spans="4:6">
      <c r="D290" s="57"/>
      <c r="E290" s="57"/>
      <c r="F290" s="57"/>
    </row>
    <row r="291" spans="4:6">
      <c r="D291" s="57"/>
      <c r="E291" s="57"/>
      <c r="F291" s="57"/>
    </row>
    <row r="292" spans="4:6">
      <c r="D292" s="57"/>
      <c r="E292" s="57"/>
      <c r="F292" s="57"/>
    </row>
    <row r="293" spans="4:6">
      <c r="D293" s="57"/>
      <c r="E293" s="57"/>
      <c r="F293" s="57"/>
    </row>
    <row r="294" spans="4:6">
      <c r="D294" s="57"/>
      <c r="E294" s="57"/>
      <c r="F294" s="57"/>
    </row>
    <row r="295" spans="4:6">
      <c r="D295" s="57"/>
      <c r="E295" s="57"/>
      <c r="F295" s="57"/>
    </row>
    <row r="296" spans="4:6">
      <c r="D296" s="57"/>
      <c r="E296" s="57"/>
      <c r="F296" s="57"/>
    </row>
    <row r="297" spans="4:6">
      <c r="D297" s="57"/>
      <c r="E297" s="57"/>
      <c r="F297" s="57"/>
    </row>
    <row r="298" spans="4:6">
      <c r="D298" s="57"/>
      <c r="E298" s="57"/>
      <c r="F298" s="57"/>
    </row>
    <row r="299" spans="4:6">
      <c r="D299" s="57"/>
      <c r="E299" s="57"/>
      <c r="F299" s="57"/>
    </row>
    <row r="300" spans="4:6">
      <c r="D300" s="57"/>
      <c r="E300" s="57"/>
      <c r="F300" s="57"/>
    </row>
    <row r="301" spans="4:6">
      <c r="D301" s="57"/>
      <c r="E301" s="57"/>
      <c r="F301" s="57"/>
    </row>
    <row r="302" spans="4:6">
      <c r="D302" s="57"/>
      <c r="E302" s="57"/>
      <c r="F302" s="57"/>
    </row>
    <row r="303" spans="4:6">
      <c r="D303" s="57"/>
      <c r="E303" s="57"/>
      <c r="F303" s="57"/>
    </row>
    <row r="304" spans="4:6">
      <c r="D304" s="57"/>
      <c r="E304" s="57"/>
      <c r="F304" s="57"/>
    </row>
    <row r="305" spans="4:6">
      <c r="D305" s="57"/>
      <c r="E305" s="57"/>
      <c r="F305" s="57"/>
    </row>
    <row r="306" spans="4:6">
      <c r="D306" s="57"/>
      <c r="E306" s="57"/>
      <c r="F306" s="57"/>
    </row>
    <row r="307" spans="4:6">
      <c r="D307" s="57"/>
      <c r="E307" s="57"/>
      <c r="F307" s="57"/>
    </row>
    <row r="308" spans="4:6">
      <c r="D308" s="57"/>
      <c r="E308" s="57"/>
      <c r="F308" s="57"/>
    </row>
    <row r="309" spans="4:6">
      <c r="D309" s="57"/>
      <c r="E309" s="57"/>
      <c r="F309" s="57"/>
    </row>
    <row r="310" spans="4:6">
      <c r="D310" s="57"/>
      <c r="E310" s="57"/>
      <c r="F310" s="57"/>
    </row>
    <row r="311" spans="4:6">
      <c r="D311" s="57"/>
      <c r="E311" s="57"/>
      <c r="F311" s="57"/>
    </row>
    <row r="312" spans="4:6">
      <c r="D312" s="57"/>
      <c r="E312" s="57"/>
      <c r="F312" s="57"/>
    </row>
    <row r="313" spans="4:6">
      <c r="D313" s="57"/>
      <c r="E313" s="57"/>
      <c r="F313" s="57"/>
    </row>
    <row r="314" spans="4:6">
      <c r="D314" s="57"/>
      <c r="E314" s="57"/>
      <c r="F314" s="57"/>
    </row>
    <row r="315" spans="4:6">
      <c r="D315" s="57"/>
      <c r="E315" s="57"/>
      <c r="F315" s="57"/>
    </row>
    <row r="316" spans="4:6">
      <c r="D316" s="57"/>
      <c r="E316" s="57"/>
      <c r="F316" s="57"/>
    </row>
    <row r="317" spans="4:6">
      <c r="D317" s="57"/>
      <c r="E317" s="57"/>
      <c r="F317" s="57"/>
    </row>
    <row r="318" spans="4:6">
      <c r="D318" s="57"/>
      <c r="E318" s="57"/>
      <c r="F318" s="57"/>
    </row>
    <row r="319" spans="4:6">
      <c r="D319" s="57"/>
      <c r="E319" s="57"/>
      <c r="F319" s="57"/>
    </row>
    <row r="320" spans="4:6">
      <c r="D320" s="57"/>
      <c r="E320" s="57"/>
      <c r="F320" s="57"/>
    </row>
    <row r="321" spans="4:6">
      <c r="D321" s="57"/>
      <c r="E321" s="57"/>
      <c r="F321" s="57"/>
    </row>
    <row r="322" spans="4:6">
      <c r="D322" s="57"/>
      <c r="E322" s="57"/>
      <c r="F322" s="57"/>
    </row>
    <row r="323" spans="4:6">
      <c r="D323" s="57"/>
      <c r="E323" s="57"/>
      <c r="F323" s="57"/>
    </row>
    <row r="324" spans="4:6">
      <c r="D324" s="57"/>
      <c r="E324" s="57"/>
      <c r="F324" s="57"/>
    </row>
    <row r="325" spans="4:6">
      <c r="D325" s="57"/>
      <c r="E325" s="57"/>
      <c r="F325" s="57"/>
    </row>
    <row r="326" spans="4:6">
      <c r="D326" s="57"/>
      <c r="E326" s="57"/>
      <c r="F326" s="57"/>
    </row>
    <row r="327" spans="4:6">
      <c r="D327" s="57"/>
      <c r="E327" s="57"/>
      <c r="F327" s="57"/>
    </row>
    <row r="328" spans="4:6">
      <c r="D328" s="57"/>
      <c r="E328" s="57"/>
      <c r="F328" s="57"/>
    </row>
    <row r="329" spans="4:6">
      <c r="D329" s="57"/>
      <c r="E329" s="57"/>
      <c r="F329" s="57"/>
    </row>
    <row r="330" spans="4:6">
      <c r="D330" s="57"/>
      <c r="E330" s="57"/>
      <c r="F330" s="57"/>
    </row>
    <row r="331" spans="4:6">
      <c r="D331" s="57"/>
      <c r="E331" s="57"/>
      <c r="F331" s="57"/>
    </row>
    <row r="332" spans="4:6">
      <c r="D332" s="57"/>
      <c r="E332" s="57"/>
      <c r="F332" s="57"/>
    </row>
    <row r="333" spans="4:6">
      <c r="D333" s="57"/>
      <c r="E333" s="57"/>
      <c r="F333" s="57"/>
    </row>
    <row r="334" spans="4:6">
      <c r="D334" s="57"/>
      <c r="E334" s="57"/>
      <c r="F334" s="57"/>
    </row>
    <row r="335" spans="4:6">
      <c r="D335" s="57"/>
      <c r="E335" s="57"/>
      <c r="F335" s="57"/>
    </row>
    <row r="336" spans="4:6">
      <c r="D336" s="57"/>
      <c r="E336" s="57"/>
      <c r="F336" s="57"/>
    </row>
    <row r="337" spans="4:6">
      <c r="D337" s="57"/>
      <c r="E337" s="57"/>
      <c r="F337" s="57"/>
    </row>
    <row r="338" spans="4:6">
      <c r="D338" s="57"/>
      <c r="E338" s="57"/>
      <c r="F338" s="57"/>
    </row>
    <row r="339" spans="4:6">
      <c r="D339" s="57"/>
      <c r="E339" s="57"/>
      <c r="F339" s="57"/>
    </row>
    <row r="340" spans="4:6">
      <c r="D340" s="57"/>
      <c r="E340" s="57"/>
      <c r="F340" s="57"/>
    </row>
    <row r="341" spans="4:6">
      <c r="D341" s="57"/>
      <c r="E341" s="57"/>
      <c r="F341" s="57"/>
    </row>
    <row r="342" spans="4:6">
      <c r="D342" s="57"/>
      <c r="E342" s="57"/>
      <c r="F342" s="57"/>
    </row>
    <row r="343" spans="4:6">
      <c r="D343" s="57"/>
      <c r="E343" s="57"/>
      <c r="F343" s="57"/>
    </row>
    <row r="344" spans="4:6">
      <c r="D344" s="57"/>
      <c r="E344" s="57"/>
      <c r="F344" s="57"/>
    </row>
    <row r="345" spans="4:6">
      <c r="D345" s="57"/>
      <c r="E345" s="57"/>
      <c r="F345" s="57"/>
    </row>
    <row r="346" spans="4:6">
      <c r="D346" s="57"/>
      <c r="E346" s="57"/>
      <c r="F346" s="57"/>
    </row>
    <row r="347" spans="4:6">
      <c r="D347" s="57"/>
      <c r="E347" s="57"/>
      <c r="F347" s="57"/>
    </row>
    <row r="348" spans="4:6">
      <c r="D348" s="57"/>
      <c r="E348" s="57"/>
      <c r="F348" s="57"/>
    </row>
    <row r="349" spans="4:6">
      <c r="D349" s="57"/>
      <c r="E349" s="57"/>
      <c r="F349" s="57"/>
    </row>
    <row r="350" spans="4:6">
      <c r="D350" s="57"/>
      <c r="E350" s="57"/>
      <c r="F350" s="57"/>
    </row>
    <row r="351" spans="4:6">
      <c r="D351" s="57"/>
      <c r="E351" s="57"/>
      <c r="F351" s="57"/>
    </row>
  </sheetData>
  <mergeCells count="2">
    <mergeCell ref="B3:C3"/>
    <mergeCell ref="B29:B31"/>
  </mergeCells>
  <pageMargins left="0.9055118110236221" right="0.31496062992125984" top="0.51041666666666663" bottom="0.35433070866141736" header="0.31496062992125984" footer="0.31496062992125984"/>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topLeftCell="A112" zoomScale="130" zoomScaleNormal="130" zoomScaleSheetLayoutView="70" workbookViewId="0">
      <selection activeCell="B107" sqref="B107"/>
    </sheetView>
  </sheetViews>
  <sheetFormatPr defaultColWidth="31.140625" defaultRowHeight="12.75"/>
  <cols>
    <col min="1" max="1" width="11.28515625" style="281" customWidth="1"/>
    <col min="2" max="2" width="37.28515625" style="281" customWidth="1"/>
    <col min="3" max="3" width="9" style="281" bestFit="1" customWidth="1"/>
    <col min="4" max="4" width="7.5703125" style="281" bestFit="1" customWidth="1"/>
    <col min="5" max="5" width="10.140625" style="281" customWidth="1"/>
    <col min="6" max="6" width="14.42578125" style="281" customWidth="1"/>
    <col min="7" max="16384" width="31.140625" style="281"/>
  </cols>
  <sheetData>
    <row r="1" spans="1:6" ht="18" customHeight="1">
      <c r="A1" s="278" t="s">
        <v>360</v>
      </c>
      <c r="B1" s="279"/>
      <c r="C1" s="280"/>
      <c r="D1" s="280"/>
    </row>
    <row r="2" spans="1:6">
      <c r="A2" s="282" t="s">
        <v>361</v>
      </c>
      <c r="B2" s="283" t="s">
        <v>362</v>
      </c>
      <c r="C2" s="284" t="s">
        <v>363</v>
      </c>
      <c r="D2" s="284" t="s">
        <v>44</v>
      </c>
      <c r="E2" s="284" t="s">
        <v>364</v>
      </c>
      <c r="F2" s="284" t="s">
        <v>365</v>
      </c>
    </row>
    <row r="3" spans="1:6" ht="38.25">
      <c r="A3" s="285" t="s">
        <v>17</v>
      </c>
      <c r="B3" s="286" t="s">
        <v>366</v>
      </c>
      <c r="C3" s="280"/>
      <c r="D3" s="280"/>
      <c r="E3" s="287"/>
      <c r="F3" s="287"/>
    </row>
    <row r="4" spans="1:6" ht="60" customHeight="1">
      <c r="A4" s="285" t="s">
        <v>367</v>
      </c>
      <c r="B4" s="279" t="s">
        <v>368</v>
      </c>
      <c r="C4" s="280" t="s">
        <v>7</v>
      </c>
      <c r="D4" s="280">
        <v>1</v>
      </c>
      <c r="E4" s="287"/>
      <c r="F4" s="287">
        <f>D4*E4</f>
        <v>0</v>
      </c>
    </row>
    <row r="5" spans="1:6" ht="33" customHeight="1">
      <c r="A5" s="285" t="s">
        <v>367</v>
      </c>
      <c r="B5" s="279" t="s">
        <v>369</v>
      </c>
      <c r="C5" s="280" t="s">
        <v>7</v>
      </c>
      <c r="D5" s="280">
        <v>1</v>
      </c>
      <c r="E5" s="287"/>
      <c r="F5" s="287">
        <f t="shared" ref="F5:F31" si="0">D5*E5</f>
        <v>0</v>
      </c>
    </row>
    <row r="6" spans="1:6">
      <c r="A6" s="285" t="s">
        <v>367</v>
      </c>
      <c r="B6" s="279" t="s">
        <v>370</v>
      </c>
      <c r="C6" s="280" t="s">
        <v>7</v>
      </c>
      <c r="D6" s="280">
        <v>3</v>
      </c>
      <c r="E6" s="287"/>
      <c r="F6" s="287">
        <f>D6*E6</f>
        <v>0</v>
      </c>
    </row>
    <row r="7" spans="1:6" ht="25.5">
      <c r="A7" s="285" t="s">
        <v>367</v>
      </c>
      <c r="B7" s="279" t="s">
        <v>371</v>
      </c>
      <c r="C7" s="280" t="s">
        <v>7</v>
      </c>
      <c r="D7" s="280">
        <v>5</v>
      </c>
      <c r="E7" s="287"/>
      <c r="F7" s="287">
        <f t="shared" si="0"/>
        <v>0</v>
      </c>
    </row>
    <row r="8" spans="1:6" ht="21" customHeight="1">
      <c r="A8" s="285" t="s">
        <v>367</v>
      </c>
      <c r="B8" s="279" t="s">
        <v>372</v>
      </c>
      <c r="C8" s="280" t="s">
        <v>7</v>
      </c>
      <c r="D8" s="280">
        <v>1</v>
      </c>
      <c r="E8" s="287"/>
      <c r="F8" s="287">
        <f t="shared" si="0"/>
        <v>0</v>
      </c>
    </row>
    <row r="9" spans="1:6">
      <c r="A9" s="285" t="s">
        <v>367</v>
      </c>
      <c r="B9" s="279" t="s">
        <v>373</v>
      </c>
      <c r="C9" s="280" t="s">
        <v>7</v>
      </c>
      <c r="D9" s="280">
        <v>3</v>
      </c>
      <c r="E9" s="287"/>
      <c r="F9" s="287">
        <f t="shared" si="0"/>
        <v>0</v>
      </c>
    </row>
    <row r="10" spans="1:6">
      <c r="A10" s="285" t="s">
        <v>367</v>
      </c>
      <c r="B10" s="279" t="s">
        <v>374</v>
      </c>
      <c r="C10" s="280" t="s">
        <v>7</v>
      </c>
      <c r="D10" s="280">
        <v>3</v>
      </c>
      <c r="E10" s="287"/>
      <c r="F10" s="287">
        <f t="shared" si="0"/>
        <v>0</v>
      </c>
    </row>
    <row r="11" spans="1:6">
      <c r="A11" s="285" t="s">
        <v>367</v>
      </c>
      <c r="B11" s="279" t="s">
        <v>375</v>
      </c>
      <c r="C11" s="280" t="s">
        <v>7</v>
      </c>
      <c r="D11" s="280">
        <v>9</v>
      </c>
      <c r="E11" s="287"/>
      <c r="F11" s="287">
        <f t="shared" si="0"/>
        <v>0</v>
      </c>
    </row>
    <row r="12" spans="1:6">
      <c r="A12" s="285" t="s">
        <v>367</v>
      </c>
      <c r="B12" s="279" t="s">
        <v>376</v>
      </c>
      <c r="C12" s="280" t="s">
        <v>7</v>
      </c>
      <c r="D12" s="280">
        <v>2</v>
      </c>
      <c r="E12" s="287"/>
      <c r="F12" s="287">
        <f t="shared" si="0"/>
        <v>0</v>
      </c>
    </row>
    <row r="13" spans="1:6">
      <c r="A13" s="285" t="s">
        <v>367</v>
      </c>
      <c r="B13" s="279" t="s">
        <v>377</v>
      </c>
      <c r="C13" s="280" t="s">
        <v>7</v>
      </c>
      <c r="D13" s="280">
        <v>1</v>
      </c>
      <c r="E13" s="287"/>
      <c r="F13" s="287">
        <f>D13*E13</f>
        <v>0</v>
      </c>
    </row>
    <row r="14" spans="1:6">
      <c r="A14" s="285" t="s">
        <v>367</v>
      </c>
      <c r="B14" s="279" t="s">
        <v>378</v>
      </c>
      <c r="C14" s="280" t="s">
        <v>7</v>
      </c>
      <c r="D14" s="280">
        <v>53</v>
      </c>
      <c r="E14" s="287"/>
      <c r="F14" s="287">
        <f t="shared" si="0"/>
        <v>0</v>
      </c>
    </row>
    <row r="15" spans="1:6">
      <c r="A15" s="285" t="s">
        <v>367</v>
      </c>
      <c r="B15" s="279" t="s">
        <v>379</v>
      </c>
      <c r="C15" s="280" t="s">
        <v>7</v>
      </c>
      <c r="D15" s="280">
        <v>3</v>
      </c>
      <c r="E15" s="287"/>
      <c r="F15" s="287">
        <f t="shared" si="0"/>
        <v>0</v>
      </c>
    </row>
    <row r="16" spans="1:6">
      <c r="A16" s="285" t="s">
        <v>367</v>
      </c>
      <c r="B16" s="279" t="s">
        <v>380</v>
      </c>
      <c r="C16" s="280" t="s">
        <v>7</v>
      </c>
      <c r="D16" s="280">
        <v>23</v>
      </c>
      <c r="E16" s="287"/>
      <c r="F16" s="287">
        <f t="shared" si="0"/>
        <v>0</v>
      </c>
    </row>
    <row r="17" spans="1:6" ht="27" customHeight="1">
      <c r="A17" s="285" t="s">
        <v>367</v>
      </c>
      <c r="B17" s="279" t="s">
        <v>381</v>
      </c>
      <c r="C17" s="280" t="s">
        <v>7</v>
      </c>
      <c r="D17" s="280">
        <v>2</v>
      </c>
      <c r="E17" s="287"/>
      <c r="F17" s="287">
        <f t="shared" si="0"/>
        <v>0</v>
      </c>
    </row>
    <row r="18" spans="1:6">
      <c r="A18" s="285" t="s">
        <v>367</v>
      </c>
      <c r="B18" s="279" t="s">
        <v>382</v>
      </c>
      <c r="C18" s="280" t="s">
        <v>7</v>
      </c>
      <c r="D18" s="280">
        <v>2</v>
      </c>
      <c r="E18" s="287"/>
      <c r="F18" s="287">
        <f t="shared" si="0"/>
        <v>0</v>
      </c>
    </row>
    <row r="19" spans="1:6">
      <c r="A19" s="285" t="s">
        <v>367</v>
      </c>
      <c r="B19" s="279" t="s">
        <v>383</v>
      </c>
      <c r="C19" s="280" t="s">
        <v>7</v>
      </c>
      <c r="D19" s="280">
        <v>9</v>
      </c>
      <c r="E19" s="287"/>
      <c r="F19" s="287">
        <f t="shared" si="0"/>
        <v>0</v>
      </c>
    </row>
    <row r="20" spans="1:6" ht="15" customHeight="1">
      <c r="A20" s="285" t="s">
        <v>367</v>
      </c>
      <c r="B20" s="279" t="s">
        <v>384</v>
      </c>
      <c r="C20" s="280" t="s">
        <v>7</v>
      </c>
      <c r="D20" s="280">
        <v>3</v>
      </c>
      <c r="E20" s="287"/>
      <c r="F20" s="287">
        <f t="shared" si="0"/>
        <v>0</v>
      </c>
    </row>
    <row r="21" spans="1:6" ht="33.75" customHeight="1">
      <c r="A21" s="285" t="s">
        <v>367</v>
      </c>
      <c r="B21" s="279" t="s">
        <v>385</v>
      </c>
      <c r="C21" s="280" t="s">
        <v>386</v>
      </c>
      <c r="D21" s="280">
        <v>2</v>
      </c>
      <c r="E21" s="287"/>
      <c r="F21" s="287">
        <f t="shared" si="0"/>
        <v>0</v>
      </c>
    </row>
    <row r="22" spans="1:6">
      <c r="A22" s="285" t="s">
        <v>367</v>
      </c>
      <c r="B22" s="279" t="s">
        <v>387</v>
      </c>
      <c r="C22" s="280" t="s">
        <v>7</v>
      </c>
      <c r="D22" s="280">
        <v>2</v>
      </c>
      <c r="E22" s="287"/>
      <c r="F22" s="287">
        <f t="shared" si="0"/>
        <v>0</v>
      </c>
    </row>
    <row r="23" spans="1:6">
      <c r="A23" s="285" t="s">
        <v>367</v>
      </c>
      <c r="B23" s="279" t="s">
        <v>388</v>
      </c>
      <c r="C23" s="280" t="s">
        <v>7</v>
      </c>
      <c r="D23" s="280">
        <v>1</v>
      </c>
      <c r="E23" s="287"/>
      <c r="F23" s="287">
        <f t="shared" si="0"/>
        <v>0</v>
      </c>
    </row>
    <row r="24" spans="1:6">
      <c r="A24" s="285" t="s">
        <v>367</v>
      </c>
      <c r="B24" s="279" t="s">
        <v>389</v>
      </c>
      <c r="C24" s="280" t="s">
        <v>7</v>
      </c>
      <c r="D24" s="280">
        <v>1</v>
      </c>
      <c r="E24" s="287"/>
      <c r="F24" s="287">
        <f t="shared" si="0"/>
        <v>0</v>
      </c>
    </row>
    <row r="25" spans="1:6">
      <c r="A25" s="285" t="s">
        <v>367</v>
      </c>
      <c r="B25" s="279" t="s">
        <v>390</v>
      </c>
      <c r="C25" s="280" t="s">
        <v>7</v>
      </c>
      <c r="D25" s="280">
        <v>5</v>
      </c>
      <c r="E25" s="287"/>
      <c r="F25" s="287">
        <f t="shared" si="0"/>
        <v>0</v>
      </c>
    </row>
    <row r="26" spans="1:6">
      <c r="A26" s="285" t="s">
        <v>367</v>
      </c>
      <c r="B26" s="279" t="s">
        <v>391</v>
      </c>
      <c r="C26" s="280" t="s">
        <v>7</v>
      </c>
      <c r="D26" s="280">
        <v>1</v>
      </c>
      <c r="E26" s="287"/>
      <c r="F26" s="287">
        <f>D26*E26</f>
        <v>0</v>
      </c>
    </row>
    <row r="27" spans="1:6">
      <c r="A27" s="285" t="s">
        <v>367</v>
      </c>
      <c r="B27" s="279" t="s">
        <v>392</v>
      </c>
      <c r="C27" s="280" t="s">
        <v>8</v>
      </c>
      <c r="D27" s="280">
        <v>15</v>
      </c>
      <c r="E27" s="287"/>
      <c r="F27" s="287">
        <f t="shared" si="0"/>
        <v>0</v>
      </c>
    </row>
    <row r="28" spans="1:6">
      <c r="A28" s="285" t="s">
        <v>367</v>
      </c>
      <c r="B28" s="279" t="s">
        <v>393</v>
      </c>
      <c r="C28" s="280" t="s">
        <v>8</v>
      </c>
      <c r="D28" s="280">
        <v>15</v>
      </c>
      <c r="E28" s="287"/>
      <c r="F28" s="287">
        <f t="shared" si="0"/>
        <v>0</v>
      </c>
    </row>
    <row r="29" spans="1:6" ht="25.5">
      <c r="A29" s="285" t="s">
        <v>367</v>
      </c>
      <c r="B29" s="279" t="s">
        <v>394</v>
      </c>
      <c r="C29" s="280" t="s">
        <v>7</v>
      </c>
      <c r="D29" s="280">
        <v>10</v>
      </c>
      <c r="E29" s="287"/>
      <c r="F29" s="287">
        <f t="shared" si="0"/>
        <v>0</v>
      </c>
    </row>
    <row r="30" spans="1:6" ht="25.5">
      <c r="A30" s="285" t="s">
        <v>367</v>
      </c>
      <c r="B30" s="279" t="s">
        <v>395</v>
      </c>
      <c r="C30" s="280" t="s">
        <v>7</v>
      </c>
      <c r="D30" s="280">
        <v>1</v>
      </c>
      <c r="E30" s="287"/>
      <c r="F30" s="287">
        <f t="shared" si="0"/>
        <v>0</v>
      </c>
    </row>
    <row r="31" spans="1:6" ht="41.25" customHeight="1">
      <c r="A31" s="285" t="s">
        <v>367</v>
      </c>
      <c r="B31" s="279" t="s">
        <v>396</v>
      </c>
      <c r="C31" s="280" t="s">
        <v>386</v>
      </c>
      <c r="D31" s="280">
        <v>1</v>
      </c>
      <c r="E31" s="287"/>
      <c r="F31" s="287">
        <f t="shared" si="0"/>
        <v>0</v>
      </c>
    </row>
    <row r="32" spans="1:6" ht="17.25" customHeight="1">
      <c r="A32" s="285" t="s">
        <v>367</v>
      </c>
      <c r="B32" s="288" t="s">
        <v>397</v>
      </c>
      <c r="C32" s="289" t="s">
        <v>386</v>
      </c>
      <c r="D32" s="289">
        <v>1</v>
      </c>
      <c r="E32" s="290"/>
      <c r="F32" s="290">
        <f>D32*E32</f>
        <v>0</v>
      </c>
    </row>
    <row r="33" spans="1:6" ht="14.25" customHeight="1">
      <c r="A33" s="291"/>
      <c r="B33" s="292" t="s">
        <v>187</v>
      </c>
      <c r="C33" s="292"/>
      <c r="D33" s="292"/>
      <c r="E33" s="293"/>
      <c r="F33" s="293">
        <f>SUM(F3:F32)</f>
        <v>0</v>
      </c>
    </row>
    <row r="34" spans="1:6" ht="14.25" customHeight="1">
      <c r="A34" s="291"/>
      <c r="B34" s="292"/>
      <c r="C34" s="292"/>
      <c r="D34" s="292"/>
      <c r="E34" s="293"/>
      <c r="F34" s="293"/>
    </row>
    <row r="35" spans="1:6" ht="15.75" customHeight="1">
      <c r="A35" s="285" t="s">
        <v>18</v>
      </c>
      <c r="B35" s="286" t="s">
        <v>842</v>
      </c>
      <c r="C35" s="280"/>
      <c r="D35" s="280"/>
      <c r="E35" s="287"/>
      <c r="F35" s="287"/>
    </row>
    <row r="36" spans="1:6" ht="59.25" customHeight="1">
      <c r="A36" s="285" t="s">
        <v>367</v>
      </c>
      <c r="B36" s="279" t="s">
        <v>398</v>
      </c>
      <c r="C36" s="280" t="s">
        <v>7</v>
      </c>
      <c r="D36" s="280">
        <v>1</v>
      </c>
      <c r="E36" s="287"/>
      <c r="F36" s="287">
        <f t="shared" ref="F36:F42" si="1">D36*E36</f>
        <v>0</v>
      </c>
    </row>
    <row r="37" spans="1:6">
      <c r="A37" s="285" t="s">
        <v>367</v>
      </c>
      <c r="B37" s="279" t="s">
        <v>380</v>
      </c>
      <c r="C37" s="280" t="s">
        <v>7</v>
      </c>
      <c r="D37" s="280">
        <v>9</v>
      </c>
      <c r="E37" s="287"/>
      <c r="F37" s="287">
        <f t="shared" si="1"/>
        <v>0</v>
      </c>
    </row>
    <row r="38" spans="1:6">
      <c r="A38" s="285" t="s">
        <v>367</v>
      </c>
      <c r="B38" s="279" t="s">
        <v>383</v>
      </c>
      <c r="C38" s="280" t="s">
        <v>7</v>
      </c>
      <c r="D38" s="280">
        <v>4</v>
      </c>
      <c r="E38" s="287"/>
      <c r="F38" s="287">
        <f t="shared" si="1"/>
        <v>0</v>
      </c>
    </row>
    <row r="39" spans="1:6">
      <c r="A39" s="285" t="s">
        <v>367</v>
      </c>
      <c r="B39" s="279" t="s">
        <v>399</v>
      </c>
      <c r="C39" s="280" t="s">
        <v>7</v>
      </c>
      <c r="D39" s="280">
        <v>4</v>
      </c>
      <c r="E39" s="287"/>
      <c r="F39" s="287">
        <f t="shared" si="1"/>
        <v>0</v>
      </c>
    </row>
    <row r="40" spans="1:6">
      <c r="A40" s="285" t="s">
        <v>367</v>
      </c>
      <c r="B40" s="279" t="s">
        <v>393</v>
      </c>
      <c r="C40" s="280" t="s">
        <v>8</v>
      </c>
      <c r="D40" s="280">
        <v>5</v>
      </c>
      <c r="E40" s="287"/>
      <c r="F40" s="287">
        <f t="shared" si="1"/>
        <v>0</v>
      </c>
    </row>
    <row r="41" spans="1:6" ht="41.25" customHeight="1">
      <c r="A41" s="285" t="s">
        <v>367</v>
      </c>
      <c r="B41" s="279" t="s">
        <v>396</v>
      </c>
      <c r="C41" s="280" t="s">
        <v>386</v>
      </c>
      <c r="D41" s="280">
        <v>1</v>
      </c>
      <c r="E41" s="287"/>
      <c r="F41" s="287">
        <f t="shared" si="1"/>
        <v>0</v>
      </c>
    </row>
    <row r="42" spans="1:6" ht="16.5" customHeight="1">
      <c r="A42" s="285" t="s">
        <v>367</v>
      </c>
      <c r="B42" s="288" t="s">
        <v>400</v>
      </c>
      <c r="C42" s="289" t="s">
        <v>386</v>
      </c>
      <c r="D42" s="289">
        <v>1</v>
      </c>
      <c r="E42" s="290"/>
      <c r="F42" s="290">
        <f t="shared" si="1"/>
        <v>0</v>
      </c>
    </row>
    <row r="43" spans="1:6" ht="12" customHeight="1">
      <c r="A43" s="285"/>
      <c r="B43" s="292" t="s">
        <v>187</v>
      </c>
      <c r="C43" s="292"/>
      <c r="D43" s="292"/>
      <c r="E43" s="293"/>
      <c r="F43" s="293">
        <f>SUM(F36:F42)</f>
        <v>0</v>
      </c>
    </row>
    <row r="44" spans="1:6" ht="12" customHeight="1">
      <c r="A44" s="285"/>
      <c r="B44" s="292"/>
      <c r="C44" s="292"/>
      <c r="D44" s="292"/>
      <c r="E44" s="293"/>
      <c r="F44" s="293"/>
    </row>
    <row r="45" spans="1:6" ht="27.75" customHeight="1">
      <c r="A45" s="285" t="s">
        <v>20</v>
      </c>
      <c r="B45" s="286" t="s">
        <v>401</v>
      </c>
      <c r="C45" s="280"/>
      <c r="D45" s="280"/>
      <c r="E45" s="287"/>
      <c r="F45" s="287"/>
    </row>
    <row r="46" spans="1:6" ht="45.75" customHeight="1">
      <c r="A46" s="285" t="s">
        <v>367</v>
      </c>
      <c r="B46" s="279" t="s">
        <v>402</v>
      </c>
      <c r="C46" s="280" t="s">
        <v>386</v>
      </c>
      <c r="D46" s="280">
        <v>1</v>
      </c>
      <c r="E46" s="287"/>
      <c r="F46" s="287">
        <f>D46*E46</f>
        <v>0</v>
      </c>
    </row>
    <row r="47" spans="1:6">
      <c r="A47" s="285" t="s">
        <v>367</v>
      </c>
      <c r="B47" s="279" t="s">
        <v>403</v>
      </c>
      <c r="C47" s="280" t="s">
        <v>386</v>
      </c>
      <c r="D47" s="280">
        <v>1</v>
      </c>
      <c r="E47" s="287"/>
      <c r="F47" s="287">
        <f>D47*E47</f>
        <v>0</v>
      </c>
    </row>
    <row r="48" spans="1:6" ht="41.25" customHeight="1">
      <c r="A48" s="285" t="s">
        <v>367</v>
      </c>
      <c r="B48" s="279" t="s">
        <v>396</v>
      </c>
      <c r="C48" s="280" t="s">
        <v>386</v>
      </c>
      <c r="D48" s="280">
        <v>1</v>
      </c>
      <c r="E48" s="287"/>
      <c r="F48" s="287">
        <f>D48*E48</f>
        <v>0</v>
      </c>
    </row>
    <row r="49" spans="1:6" ht="16.5" customHeight="1">
      <c r="A49" s="285" t="s">
        <v>367</v>
      </c>
      <c r="B49" s="288" t="s">
        <v>404</v>
      </c>
      <c r="C49" s="289" t="s">
        <v>386</v>
      </c>
      <c r="D49" s="289">
        <v>1</v>
      </c>
      <c r="E49" s="290"/>
      <c r="F49" s="290">
        <f>D49*E49</f>
        <v>0</v>
      </c>
    </row>
    <row r="50" spans="1:6" ht="12" customHeight="1">
      <c r="A50" s="285"/>
      <c r="B50" s="292" t="s">
        <v>187</v>
      </c>
      <c r="C50" s="292"/>
      <c r="D50" s="292"/>
      <c r="E50" s="293"/>
      <c r="F50" s="293">
        <f>SUM(F46:F49)</f>
        <v>0</v>
      </c>
    </row>
    <row r="51" spans="1:6" ht="14.25" customHeight="1">
      <c r="A51" s="291"/>
      <c r="B51" s="292"/>
      <c r="C51" s="292"/>
      <c r="D51" s="292"/>
      <c r="E51" s="293"/>
      <c r="F51" s="293"/>
    </row>
    <row r="52" spans="1:6">
      <c r="A52" s="278" t="s">
        <v>405</v>
      </c>
      <c r="E52" s="294"/>
      <c r="F52" s="294"/>
    </row>
    <row r="53" spans="1:6">
      <c r="A53" s="295" t="s">
        <v>361</v>
      </c>
      <c r="B53" s="283" t="s">
        <v>362</v>
      </c>
      <c r="C53" s="284" t="s">
        <v>363</v>
      </c>
      <c r="D53" s="284" t="s">
        <v>44</v>
      </c>
      <c r="E53" s="296" t="s">
        <v>364</v>
      </c>
      <c r="F53" s="296" t="s">
        <v>406</v>
      </c>
    </row>
    <row r="54" spans="1:6" ht="69.75" customHeight="1">
      <c r="A54" s="285" t="s">
        <v>17</v>
      </c>
      <c r="B54" s="297" t="s">
        <v>407</v>
      </c>
      <c r="C54" s="298"/>
      <c r="D54" s="299"/>
      <c r="E54" s="300"/>
      <c r="F54" s="301"/>
    </row>
    <row r="55" spans="1:6">
      <c r="A55" s="285" t="s">
        <v>367</v>
      </c>
      <c r="B55" s="302" t="s">
        <v>408</v>
      </c>
      <c r="C55" s="303" t="s">
        <v>8</v>
      </c>
      <c r="D55" s="299">
        <v>50</v>
      </c>
      <c r="E55" s="300"/>
      <c r="F55" s="304">
        <f t="shared" ref="F55:F62" si="2">D55*E55</f>
        <v>0</v>
      </c>
    </row>
    <row r="56" spans="1:6">
      <c r="A56" s="285" t="s">
        <v>367</v>
      </c>
      <c r="B56" s="302" t="s">
        <v>409</v>
      </c>
      <c r="C56" s="303" t="s">
        <v>8</v>
      </c>
      <c r="D56" s="299">
        <v>50</v>
      </c>
      <c r="E56" s="300"/>
      <c r="F56" s="304">
        <f t="shared" si="2"/>
        <v>0</v>
      </c>
    </row>
    <row r="57" spans="1:6">
      <c r="A57" s="285" t="s">
        <v>367</v>
      </c>
      <c r="B57" s="302" t="s">
        <v>410</v>
      </c>
      <c r="C57" s="303" t="s">
        <v>8</v>
      </c>
      <c r="D57" s="299">
        <v>50</v>
      </c>
      <c r="E57" s="300"/>
      <c r="F57" s="304">
        <f t="shared" si="2"/>
        <v>0</v>
      </c>
    </row>
    <row r="58" spans="1:6">
      <c r="A58" s="285" t="s">
        <v>367</v>
      </c>
      <c r="B58" s="302" t="s">
        <v>411</v>
      </c>
      <c r="C58" s="299" t="s">
        <v>8</v>
      </c>
      <c r="D58" s="299">
        <v>1200</v>
      </c>
      <c r="E58" s="305"/>
      <c r="F58" s="304">
        <f t="shared" si="2"/>
        <v>0</v>
      </c>
    </row>
    <row r="59" spans="1:6">
      <c r="A59" s="285" t="s">
        <v>367</v>
      </c>
      <c r="B59" s="302" t="s">
        <v>412</v>
      </c>
      <c r="C59" s="299" t="s">
        <v>8</v>
      </c>
      <c r="D59" s="299">
        <v>600</v>
      </c>
      <c r="E59" s="305"/>
      <c r="F59" s="304">
        <f t="shared" si="2"/>
        <v>0</v>
      </c>
    </row>
    <row r="60" spans="1:6">
      <c r="A60" s="285" t="s">
        <v>367</v>
      </c>
      <c r="B60" s="302" t="s">
        <v>413</v>
      </c>
      <c r="C60" s="299" t="s">
        <v>8</v>
      </c>
      <c r="D60" s="299">
        <v>2000</v>
      </c>
      <c r="E60" s="305"/>
      <c r="F60" s="304">
        <f t="shared" si="2"/>
        <v>0</v>
      </c>
    </row>
    <row r="61" spans="1:6">
      <c r="A61" s="285" t="s">
        <v>367</v>
      </c>
      <c r="B61" s="302" t="s">
        <v>414</v>
      </c>
      <c r="C61" s="299" t="s">
        <v>8</v>
      </c>
      <c r="D61" s="299">
        <v>3000</v>
      </c>
      <c r="E61" s="305"/>
      <c r="F61" s="304">
        <f t="shared" si="2"/>
        <v>0</v>
      </c>
    </row>
    <row r="62" spans="1:6">
      <c r="A62" s="285" t="s">
        <v>367</v>
      </c>
      <c r="B62" s="302" t="s">
        <v>415</v>
      </c>
      <c r="C62" s="299" t="s">
        <v>8</v>
      </c>
      <c r="D62" s="299">
        <v>500</v>
      </c>
      <c r="E62" s="305"/>
      <c r="F62" s="304">
        <f t="shared" si="2"/>
        <v>0</v>
      </c>
    </row>
    <row r="63" spans="1:6" ht="117.75" customHeight="1">
      <c r="A63" s="306" t="s">
        <v>18</v>
      </c>
      <c r="B63" s="307" t="s">
        <v>817</v>
      </c>
      <c r="C63" s="299"/>
      <c r="D63" s="299"/>
      <c r="E63" s="300"/>
      <c r="F63" s="301"/>
    </row>
    <row r="64" spans="1:6">
      <c r="A64" s="308"/>
      <c r="B64" s="302" t="s">
        <v>416</v>
      </c>
      <c r="C64" s="299"/>
      <c r="D64" s="299"/>
      <c r="E64" s="300"/>
      <c r="F64" s="301"/>
    </row>
    <row r="65" spans="1:9">
      <c r="A65" s="309"/>
      <c r="B65" s="302" t="s">
        <v>417</v>
      </c>
      <c r="C65" s="299"/>
      <c r="D65" s="299"/>
      <c r="E65" s="300"/>
      <c r="F65" s="301"/>
    </row>
    <row r="66" spans="1:9">
      <c r="A66" s="308"/>
      <c r="B66" s="310" t="s">
        <v>418</v>
      </c>
      <c r="C66" s="299"/>
      <c r="D66" s="299"/>
      <c r="E66" s="300"/>
      <c r="F66" s="301"/>
    </row>
    <row r="67" spans="1:9" ht="25.5">
      <c r="A67" s="309"/>
      <c r="B67" s="302" t="s">
        <v>419</v>
      </c>
      <c r="C67" s="299"/>
      <c r="D67" s="299"/>
      <c r="E67" s="300"/>
      <c r="F67" s="301"/>
    </row>
    <row r="68" spans="1:9">
      <c r="A68" s="285" t="s">
        <v>367</v>
      </c>
      <c r="B68" s="302" t="s">
        <v>420</v>
      </c>
      <c r="C68" s="299" t="s">
        <v>8</v>
      </c>
      <c r="D68" s="299">
        <v>500</v>
      </c>
      <c r="E68" s="300"/>
      <c r="F68" s="304">
        <f t="shared" ref="F68:F79" si="3">D68*E68</f>
        <v>0</v>
      </c>
    </row>
    <row r="69" spans="1:9" ht="15">
      <c r="A69" s="285" t="s">
        <v>367</v>
      </c>
      <c r="B69" s="311" t="s">
        <v>421</v>
      </c>
      <c r="C69" s="299" t="s">
        <v>8</v>
      </c>
      <c r="D69" s="299">
        <v>2500</v>
      </c>
      <c r="E69" s="300"/>
      <c r="F69" s="304">
        <f t="shared" si="3"/>
        <v>0</v>
      </c>
    </row>
    <row r="70" spans="1:9" ht="15">
      <c r="A70" s="285" t="s">
        <v>367</v>
      </c>
      <c r="B70" s="311" t="s">
        <v>422</v>
      </c>
      <c r="C70" s="299" t="s">
        <v>8</v>
      </c>
      <c r="D70" s="299">
        <v>300</v>
      </c>
      <c r="E70" s="300"/>
      <c r="F70" s="304">
        <f t="shared" si="3"/>
        <v>0</v>
      </c>
    </row>
    <row r="71" spans="1:9" ht="15">
      <c r="A71" s="285" t="s">
        <v>367</v>
      </c>
      <c r="B71" s="311" t="s">
        <v>423</v>
      </c>
      <c r="C71" s="299" t="s">
        <v>8</v>
      </c>
      <c r="D71" s="299">
        <v>2500</v>
      </c>
      <c r="E71" s="300"/>
      <c r="F71" s="304">
        <f t="shared" si="3"/>
        <v>0</v>
      </c>
    </row>
    <row r="72" spans="1:9" ht="15">
      <c r="A72" s="285" t="s">
        <v>367</v>
      </c>
      <c r="B72" s="311" t="s">
        <v>424</v>
      </c>
      <c r="C72" s="299" t="s">
        <v>8</v>
      </c>
      <c r="D72" s="299">
        <v>250</v>
      </c>
      <c r="E72" s="300"/>
      <c r="F72" s="304">
        <f t="shared" si="3"/>
        <v>0</v>
      </c>
    </row>
    <row r="73" spans="1:9" ht="15">
      <c r="A73" s="285" t="s">
        <v>367</v>
      </c>
      <c r="B73" s="311" t="s">
        <v>425</v>
      </c>
      <c r="C73" s="299" t="s">
        <v>8</v>
      </c>
      <c r="D73" s="299">
        <v>30</v>
      </c>
      <c r="E73" s="300"/>
      <c r="F73" s="304">
        <f t="shared" si="3"/>
        <v>0</v>
      </c>
    </row>
    <row r="74" spans="1:9" ht="15">
      <c r="A74" s="285" t="s">
        <v>367</v>
      </c>
      <c r="B74" s="311" t="s">
        <v>426</v>
      </c>
      <c r="C74" s="299" t="s">
        <v>8</v>
      </c>
      <c r="D74" s="299">
        <v>50</v>
      </c>
      <c r="E74" s="300"/>
      <c r="F74" s="304">
        <f t="shared" si="3"/>
        <v>0</v>
      </c>
    </row>
    <row r="75" spans="1:9" ht="15">
      <c r="A75" s="285" t="s">
        <v>367</v>
      </c>
      <c r="B75" s="311" t="s">
        <v>427</v>
      </c>
      <c r="C75" s="299" t="s">
        <v>8</v>
      </c>
      <c r="D75" s="299">
        <v>35</v>
      </c>
      <c r="E75" s="300"/>
      <c r="F75" s="304">
        <f t="shared" si="3"/>
        <v>0</v>
      </c>
      <c r="I75" s="292"/>
    </row>
    <row r="76" spans="1:9">
      <c r="A76" s="285" t="s">
        <v>367</v>
      </c>
      <c r="B76" s="311" t="s">
        <v>428</v>
      </c>
      <c r="C76" s="299" t="s">
        <v>8</v>
      </c>
      <c r="D76" s="299">
        <v>60</v>
      </c>
      <c r="E76" s="300"/>
      <c r="F76" s="304">
        <f t="shared" si="3"/>
        <v>0</v>
      </c>
      <c r="I76" s="292"/>
    </row>
    <row r="77" spans="1:9">
      <c r="A77" s="285" t="s">
        <v>367</v>
      </c>
      <c r="B77" s="311" t="s">
        <v>429</v>
      </c>
      <c r="C77" s="299" t="s">
        <v>8</v>
      </c>
      <c r="D77" s="299">
        <v>50</v>
      </c>
      <c r="E77" s="300"/>
      <c r="F77" s="304">
        <f t="shared" si="3"/>
        <v>0</v>
      </c>
      <c r="I77" s="292"/>
    </row>
    <row r="78" spans="1:9">
      <c r="A78" s="285" t="s">
        <v>367</v>
      </c>
      <c r="B78" s="311" t="s">
        <v>430</v>
      </c>
      <c r="C78" s="299" t="s">
        <v>8</v>
      </c>
      <c r="D78" s="299">
        <v>150</v>
      </c>
      <c r="E78" s="300"/>
      <c r="F78" s="304">
        <f t="shared" si="3"/>
        <v>0</v>
      </c>
      <c r="I78" s="292"/>
    </row>
    <row r="79" spans="1:9">
      <c r="A79" s="285" t="s">
        <v>367</v>
      </c>
      <c r="B79" s="311" t="s">
        <v>431</v>
      </c>
      <c r="C79" s="299" t="s">
        <v>8</v>
      </c>
      <c r="D79" s="299">
        <v>100</v>
      </c>
      <c r="E79" s="300"/>
      <c r="F79" s="304">
        <f t="shared" si="3"/>
        <v>0</v>
      </c>
      <c r="I79" s="292"/>
    </row>
    <row r="80" spans="1:9" ht="15">
      <c r="A80" s="285" t="s">
        <v>367</v>
      </c>
      <c r="B80" s="311" t="s">
        <v>432</v>
      </c>
      <c r="C80" s="299" t="s">
        <v>8</v>
      </c>
      <c r="D80" s="299">
        <v>300</v>
      </c>
      <c r="E80" s="300"/>
      <c r="F80" s="304">
        <f>D80*E80</f>
        <v>0</v>
      </c>
    </row>
    <row r="81" spans="1:6" ht="15">
      <c r="A81" s="285" t="s">
        <v>367</v>
      </c>
      <c r="B81" s="311" t="s">
        <v>433</v>
      </c>
      <c r="C81" s="299" t="s">
        <v>8</v>
      </c>
      <c r="D81" s="299">
        <v>300</v>
      </c>
      <c r="E81" s="300"/>
      <c r="F81" s="304">
        <f>D81*E81</f>
        <v>0</v>
      </c>
    </row>
    <row r="82" spans="1:6" ht="15">
      <c r="A82" s="285" t="s">
        <v>367</v>
      </c>
      <c r="B82" s="311" t="s">
        <v>434</v>
      </c>
      <c r="C82" s="299" t="s">
        <v>8</v>
      </c>
      <c r="D82" s="299">
        <v>300</v>
      </c>
      <c r="E82" s="300"/>
      <c r="F82" s="304">
        <f>D82*E82</f>
        <v>0</v>
      </c>
    </row>
    <row r="83" spans="1:6" ht="57.75" customHeight="1">
      <c r="A83" s="312" t="s">
        <v>20</v>
      </c>
      <c r="B83" s="313" t="s">
        <v>435</v>
      </c>
      <c r="C83" s="299"/>
      <c r="D83" s="299"/>
      <c r="E83" s="305"/>
      <c r="F83" s="301"/>
    </row>
    <row r="84" spans="1:6" ht="120.75" customHeight="1">
      <c r="A84" s="285" t="s">
        <v>367</v>
      </c>
      <c r="B84" s="302" t="s">
        <v>436</v>
      </c>
      <c r="C84" s="299" t="s">
        <v>7</v>
      </c>
      <c r="D84" s="299">
        <v>16</v>
      </c>
      <c r="E84" s="305"/>
      <c r="F84" s="304">
        <f t="shared" ref="F84:F101" si="4">D84*E84</f>
        <v>0</v>
      </c>
    </row>
    <row r="85" spans="1:6" ht="117" customHeight="1">
      <c r="A85" s="285" t="s">
        <v>367</v>
      </c>
      <c r="B85" s="302" t="s">
        <v>437</v>
      </c>
      <c r="C85" s="299" t="s">
        <v>7</v>
      </c>
      <c r="D85" s="299">
        <v>11</v>
      </c>
      <c r="E85" s="305"/>
      <c r="F85" s="304">
        <f t="shared" si="4"/>
        <v>0</v>
      </c>
    </row>
    <row r="86" spans="1:6" ht="104.25" customHeight="1">
      <c r="A86" s="285" t="s">
        <v>367</v>
      </c>
      <c r="B86" s="302" t="s">
        <v>438</v>
      </c>
      <c r="C86" s="299" t="s">
        <v>7</v>
      </c>
      <c r="D86" s="299">
        <v>18</v>
      </c>
      <c r="E86" s="305"/>
      <c r="F86" s="304">
        <f t="shared" si="4"/>
        <v>0</v>
      </c>
    </row>
    <row r="87" spans="1:6" ht="105.75" customHeight="1">
      <c r="A87" s="285" t="s">
        <v>367</v>
      </c>
      <c r="B87" s="302" t="s">
        <v>439</v>
      </c>
      <c r="C87" s="299" t="s">
        <v>7</v>
      </c>
      <c r="D87" s="299">
        <v>2</v>
      </c>
      <c r="E87" s="305"/>
      <c r="F87" s="304">
        <f t="shared" si="4"/>
        <v>0</v>
      </c>
    </row>
    <row r="88" spans="1:6" ht="105.75" customHeight="1">
      <c r="A88" s="285" t="s">
        <v>367</v>
      </c>
      <c r="B88" s="302" t="s">
        <v>440</v>
      </c>
      <c r="C88" s="299" t="s">
        <v>7</v>
      </c>
      <c r="D88" s="299">
        <v>54</v>
      </c>
      <c r="E88" s="305"/>
      <c r="F88" s="304">
        <f t="shared" si="4"/>
        <v>0</v>
      </c>
    </row>
    <row r="89" spans="1:6" ht="116.25" customHeight="1">
      <c r="A89" s="285" t="s">
        <v>367</v>
      </c>
      <c r="B89" s="302" t="s">
        <v>441</v>
      </c>
      <c r="C89" s="299" t="s">
        <v>7</v>
      </c>
      <c r="D89" s="299">
        <v>4</v>
      </c>
      <c r="E89" s="305"/>
      <c r="F89" s="304">
        <f t="shared" si="4"/>
        <v>0</v>
      </c>
    </row>
    <row r="90" spans="1:6" ht="105.75" customHeight="1">
      <c r="A90" s="285" t="s">
        <v>367</v>
      </c>
      <c r="B90" s="302" t="s">
        <v>442</v>
      </c>
      <c r="C90" s="299" t="s">
        <v>7</v>
      </c>
      <c r="D90" s="299">
        <v>42</v>
      </c>
      <c r="E90" s="305"/>
      <c r="F90" s="304">
        <f t="shared" si="4"/>
        <v>0</v>
      </c>
    </row>
    <row r="91" spans="1:6" ht="105.75" customHeight="1">
      <c r="A91" s="285" t="s">
        <v>367</v>
      </c>
      <c r="B91" s="302" t="s">
        <v>443</v>
      </c>
      <c r="C91" s="299" t="s">
        <v>7</v>
      </c>
      <c r="D91" s="299">
        <v>2</v>
      </c>
      <c r="E91" s="305"/>
      <c r="F91" s="304">
        <f t="shared" si="4"/>
        <v>0</v>
      </c>
    </row>
    <row r="92" spans="1:6" ht="105.75" customHeight="1">
      <c r="A92" s="285" t="s">
        <v>367</v>
      </c>
      <c r="B92" s="302" t="s">
        <v>444</v>
      </c>
      <c r="C92" s="299" t="s">
        <v>7</v>
      </c>
      <c r="D92" s="299">
        <v>4</v>
      </c>
      <c r="E92" s="305"/>
      <c r="F92" s="304">
        <f t="shared" si="4"/>
        <v>0</v>
      </c>
    </row>
    <row r="93" spans="1:6" ht="105.75" customHeight="1">
      <c r="A93" s="285" t="s">
        <v>367</v>
      </c>
      <c r="B93" s="302" t="s">
        <v>445</v>
      </c>
      <c r="C93" s="299" t="s">
        <v>7</v>
      </c>
      <c r="D93" s="299">
        <v>9</v>
      </c>
      <c r="E93" s="305"/>
      <c r="F93" s="304">
        <f t="shared" si="4"/>
        <v>0</v>
      </c>
    </row>
    <row r="94" spans="1:6" ht="114.75">
      <c r="A94" s="285" t="s">
        <v>367</v>
      </c>
      <c r="B94" s="302" t="s">
        <v>446</v>
      </c>
      <c r="C94" s="299" t="s">
        <v>7</v>
      </c>
      <c r="D94" s="299">
        <v>29</v>
      </c>
      <c r="E94" s="305"/>
      <c r="F94" s="304">
        <f t="shared" si="4"/>
        <v>0</v>
      </c>
    </row>
    <row r="95" spans="1:6" ht="114.75">
      <c r="A95" s="285" t="s">
        <v>367</v>
      </c>
      <c r="B95" s="302" t="s">
        <v>447</v>
      </c>
      <c r="C95" s="299" t="s">
        <v>7</v>
      </c>
      <c r="D95" s="299">
        <v>15</v>
      </c>
      <c r="E95" s="305"/>
      <c r="F95" s="304">
        <f t="shared" si="4"/>
        <v>0</v>
      </c>
    </row>
    <row r="96" spans="1:6" ht="114.75">
      <c r="A96" s="285" t="s">
        <v>367</v>
      </c>
      <c r="B96" s="302" t="s">
        <v>448</v>
      </c>
      <c r="C96" s="299" t="s">
        <v>7</v>
      </c>
      <c r="D96" s="299">
        <v>23</v>
      </c>
      <c r="E96" s="305"/>
      <c r="F96" s="304">
        <f t="shared" si="4"/>
        <v>0</v>
      </c>
    </row>
    <row r="97" spans="1:6" ht="38.25">
      <c r="A97" s="285" t="s">
        <v>367</v>
      </c>
      <c r="B97" s="302" t="s">
        <v>449</v>
      </c>
      <c r="C97" s="299" t="s">
        <v>7</v>
      </c>
      <c r="D97" s="299">
        <v>22</v>
      </c>
      <c r="E97" s="305"/>
      <c r="F97" s="304">
        <f t="shared" si="4"/>
        <v>0</v>
      </c>
    </row>
    <row r="98" spans="1:6" ht="38.25">
      <c r="A98" s="285" t="s">
        <v>367</v>
      </c>
      <c r="B98" s="302" t="s">
        <v>450</v>
      </c>
      <c r="C98" s="299" t="s">
        <v>7</v>
      </c>
      <c r="D98" s="299">
        <v>25</v>
      </c>
      <c r="E98" s="305"/>
      <c r="F98" s="304">
        <f t="shared" si="4"/>
        <v>0</v>
      </c>
    </row>
    <row r="99" spans="1:6" ht="17.25" customHeight="1">
      <c r="A99" s="285" t="s">
        <v>367</v>
      </c>
      <c r="B99" s="302" t="s">
        <v>451</v>
      </c>
      <c r="C99" s="299" t="s">
        <v>7</v>
      </c>
      <c r="D99" s="299">
        <v>4</v>
      </c>
      <c r="E99" s="305"/>
      <c r="F99" s="304">
        <f t="shared" si="4"/>
        <v>0</v>
      </c>
    </row>
    <row r="100" spans="1:6" ht="17.25" customHeight="1">
      <c r="A100" s="285" t="s">
        <v>367</v>
      </c>
      <c r="B100" s="302" t="s">
        <v>452</v>
      </c>
      <c r="C100" s="299" t="s">
        <v>7</v>
      </c>
      <c r="D100" s="299">
        <v>3</v>
      </c>
      <c r="E100" s="305"/>
      <c r="F100" s="304">
        <f t="shared" si="4"/>
        <v>0</v>
      </c>
    </row>
    <row r="101" spans="1:6" ht="17.25" customHeight="1">
      <c r="A101" s="285" t="s">
        <v>367</v>
      </c>
      <c r="B101" s="302" t="s">
        <v>453</v>
      </c>
      <c r="C101" s="299" t="s">
        <v>7</v>
      </c>
      <c r="D101" s="299">
        <v>6</v>
      </c>
      <c r="E101" s="305"/>
      <c r="F101" s="304">
        <f t="shared" si="4"/>
        <v>0</v>
      </c>
    </row>
    <row r="102" spans="1:6" ht="55.5" customHeight="1">
      <c r="A102" s="285" t="s">
        <v>21</v>
      </c>
      <c r="B102" s="314" t="s">
        <v>454</v>
      </c>
      <c r="C102" s="299"/>
      <c r="D102" s="299"/>
      <c r="E102" s="305"/>
      <c r="F102" s="304"/>
    </row>
    <row r="103" spans="1:6">
      <c r="A103" s="285" t="s">
        <v>367</v>
      </c>
      <c r="B103" s="302" t="s">
        <v>455</v>
      </c>
      <c r="C103" s="299" t="s">
        <v>7</v>
      </c>
      <c r="D103" s="299">
        <v>31</v>
      </c>
      <c r="E103" s="305"/>
      <c r="F103" s="304">
        <f>D103*E103</f>
        <v>0</v>
      </c>
    </row>
    <row r="104" spans="1:6" ht="25.5">
      <c r="A104" s="285" t="s">
        <v>367</v>
      </c>
      <c r="B104" s="302" t="s">
        <v>456</v>
      </c>
      <c r="C104" s="299" t="s">
        <v>7</v>
      </c>
      <c r="D104" s="299">
        <v>1</v>
      </c>
      <c r="E104" s="305"/>
      <c r="F104" s="304">
        <f>D104*E104</f>
        <v>0</v>
      </c>
    </row>
    <row r="105" spans="1:6" ht="28.5" customHeight="1">
      <c r="A105" s="285" t="s">
        <v>367</v>
      </c>
      <c r="B105" s="302" t="s">
        <v>457</v>
      </c>
      <c r="C105" s="299" t="s">
        <v>7</v>
      </c>
      <c r="D105" s="299">
        <v>28</v>
      </c>
      <c r="E105" s="305"/>
      <c r="F105" s="304">
        <f>D105*E105</f>
        <v>0</v>
      </c>
    </row>
    <row r="106" spans="1:6" ht="27.75" customHeight="1">
      <c r="A106" s="285" t="s">
        <v>22</v>
      </c>
      <c r="B106" s="314" t="s">
        <v>458</v>
      </c>
      <c r="C106" s="299"/>
      <c r="D106" s="299"/>
      <c r="E106" s="305"/>
      <c r="F106" s="304"/>
    </row>
    <row r="107" spans="1:6" ht="75" customHeight="1">
      <c r="A107" s="285" t="s">
        <v>367</v>
      </c>
      <c r="B107" s="302" t="s">
        <v>459</v>
      </c>
      <c r="C107" s="299" t="s">
        <v>7</v>
      </c>
      <c r="D107" s="299">
        <v>1</v>
      </c>
      <c r="E107" s="305"/>
      <c r="F107" s="304">
        <f>D107*E107</f>
        <v>0</v>
      </c>
    </row>
    <row r="108" spans="1:6" ht="69.75" customHeight="1">
      <c r="A108" s="285" t="s">
        <v>367</v>
      </c>
      <c r="B108" s="315" t="s">
        <v>460</v>
      </c>
      <c r="C108" s="299" t="s">
        <v>7</v>
      </c>
      <c r="D108" s="299">
        <v>1</v>
      </c>
      <c r="E108" s="305"/>
      <c r="F108" s="304">
        <f>D108*E108</f>
        <v>0</v>
      </c>
    </row>
    <row r="109" spans="1:6" ht="45" customHeight="1">
      <c r="A109" s="285" t="s">
        <v>16</v>
      </c>
      <c r="B109" s="314" t="s">
        <v>461</v>
      </c>
      <c r="C109" s="299"/>
      <c r="D109" s="299"/>
      <c r="E109" s="305"/>
      <c r="F109" s="304"/>
    </row>
    <row r="110" spans="1:6" ht="38.25">
      <c r="A110" s="285" t="s">
        <v>367</v>
      </c>
      <c r="B110" s="302" t="s">
        <v>462</v>
      </c>
      <c r="C110" s="299" t="s">
        <v>7</v>
      </c>
      <c r="D110" s="299">
        <v>2</v>
      </c>
      <c r="E110" s="305"/>
      <c r="F110" s="304">
        <f>D110*E110</f>
        <v>0</v>
      </c>
    </row>
    <row r="111" spans="1:6" ht="25.5">
      <c r="A111" s="285" t="s">
        <v>24</v>
      </c>
      <c r="B111" s="313" t="s">
        <v>463</v>
      </c>
      <c r="C111" s="299"/>
      <c r="D111" s="299"/>
      <c r="E111" s="305"/>
      <c r="F111" s="304"/>
    </row>
    <row r="112" spans="1:6">
      <c r="A112" s="285" t="s">
        <v>367</v>
      </c>
      <c r="B112" s="302" t="s">
        <v>464</v>
      </c>
      <c r="C112" s="299" t="s">
        <v>8</v>
      </c>
      <c r="D112" s="299">
        <v>350</v>
      </c>
      <c r="E112" s="305"/>
      <c r="F112" s="304">
        <f t="shared" ref="F112:F117" si="5">D112*E112</f>
        <v>0</v>
      </c>
    </row>
    <row r="113" spans="1:6">
      <c r="A113" s="285" t="s">
        <v>367</v>
      </c>
      <c r="B113" s="302" t="s">
        <v>465</v>
      </c>
      <c r="C113" s="299" t="s">
        <v>8</v>
      </c>
      <c r="D113" s="299">
        <v>550</v>
      </c>
      <c r="E113" s="305"/>
      <c r="F113" s="304">
        <f t="shared" si="5"/>
        <v>0</v>
      </c>
    </row>
    <row r="114" spans="1:6">
      <c r="A114" s="285" t="s">
        <v>367</v>
      </c>
      <c r="B114" s="302" t="s">
        <v>466</v>
      </c>
      <c r="C114" s="299" t="s">
        <v>7</v>
      </c>
      <c r="D114" s="299">
        <v>50</v>
      </c>
      <c r="E114" s="305"/>
      <c r="F114" s="304">
        <f t="shared" si="5"/>
        <v>0</v>
      </c>
    </row>
    <row r="115" spans="1:6">
      <c r="A115" s="285" t="s">
        <v>367</v>
      </c>
      <c r="B115" s="302" t="s">
        <v>467</v>
      </c>
      <c r="C115" s="299" t="s">
        <v>7</v>
      </c>
      <c r="D115" s="299">
        <v>11</v>
      </c>
      <c r="E115" s="305"/>
      <c r="F115" s="304">
        <f t="shared" si="5"/>
        <v>0</v>
      </c>
    </row>
    <row r="116" spans="1:6">
      <c r="A116" s="285" t="s">
        <v>367</v>
      </c>
      <c r="B116" s="302" t="s">
        <v>468</v>
      </c>
      <c r="C116" s="299" t="s">
        <v>7</v>
      </c>
      <c r="D116" s="299">
        <v>200</v>
      </c>
      <c r="E116" s="305"/>
      <c r="F116" s="304">
        <f t="shared" si="5"/>
        <v>0</v>
      </c>
    </row>
    <row r="117" spans="1:6">
      <c r="A117" s="316" t="s">
        <v>367</v>
      </c>
      <c r="B117" s="317" t="s">
        <v>469</v>
      </c>
      <c r="C117" s="318" t="s">
        <v>7</v>
      </c>
      <c r="D117" s="318">
        <v>11</v>
      </c>
      <c r="E117" s="319"/>
      <c r="F117" s="320">
        <f t="shared" si="5"/>
        <v>0</v>
      </c>
    </row>
    <row r="118" spans="1:6">
      <c r="A118" s="285"/>
      <c r="B118" s="292" t="s">
        <v>187</v>
      </c>
      <c r="C118" s="292"/>
      <c r="D118" s="292"/>
      <c r="E118" s="293"/>
      <c r="F118" s="321">
        <f>SUM(F55:F117)</f>
        <v>0</v>
      </c>
    </row>
    <row r="119" spans="1:6">
      <c r="A119" s="285"/>
      <c r="B119" s="292"/>
      <c r="C119" s="292"/>
      <c r="D119" s="292"/>
      <c r="E119" s="293"/>
      <c r="F119" s="321"/>
    </row>
    <row r="120" spans="1:6">
      <c r="A120" s="278" t="s">
        <v>470</v>
      </c>
      <c r="B120" s="307"/>
      <c r="C120" s="299"/>
      <c r="D120" s="299"/>
      <c r="E120" s="305"/>
      <c r="F120" s="304"/>
    </row>
    <row r="121" spans="1:6">
      <c r="A121" s="295" t="s">
        <v>361</v>
      </c>
      <c r="B121" s="283" t="s">
        <v>362</v>
      </c>
      <c r="C121" s="284" t="s">
        <v>363</v>
      </c>
      <c r="D121" s="284" t="s">
        <v>44</v>
      </c>
      <c r="E121" s="296" t="s">
        <v>364</v>
      </c>
      <c r="F121" s="296" t="s">
        <v>406</v>
      </c>
    </row>
    <row r="122" spans="1:6" ht="38.25">
      <c r="A122" s="285" t="s">
        <v>17</v>
      </c>
      <c r="B122" s="315" t="s">
        <v>471</v>
      </c>
      <c r="C122" s="303" t="s">
        <v>8</v>
      </c>
      <c r="D122" s="303">
        <v>10</v>
      </c>
      <c r="E122" s="322"/>
      <c r="F122" s="304">
        <f>D122*E122</f>
        <v>0</v>
      </c>
    </row>
    <row r="123" spans="1:6">
      <c r="A123" s="285" t="s">
        <v>367</v>
      </c>
      <c r="B123" s="302" t="s">
        <v>472</v>
      </c>
      <c r="C123" s="303" t="s">
        <v>7</v>
      </c>
      <c r="D123" s="303">
        <v>1</v>
      </c>
      <c r="E123" s="322"/>
      <c r="F123" s="304">
        <f>D123*E123</f>
        <v>0</v>
      </c>
    </row>
    <row r="124" spans="1:6">
      <c r="A124" s="285" t="s">
        <v>367</v>
      </c>
      <c r="B124" s="302" t="s">
        <v>473</v>
      </c>
      <c r="C124" s="303" t="s">
        <v>8</v>
      </c>
      <c r="D124" s="303">
        <v>60</v>
      </c>
      <c r="E124" s="322"/>
      <c r="F124" s="304">
        <f>D124*E124</f>
        <v>0</v>
      </c>
    </row>
    <row r="125" spans="1:6" ht="28.5" customHeight="1">
      <c r="A125" s="285" t="s">
        <v>367</v>
      </c>
      <c r="B125" s="315" t="s">
        <v>474</v>
      </c>
      <c r="C125" s="303" t="s">
        <v>386</v>
      </c>
      <c r="D125" s="303">
        <v>1</v>
      </c>
      <c r="E125" s="322"/>
      <c r="F125" s="304">
        <f>D125*E125</f>
        <v>0</v>
      </c>
    </row>
    <row r="126" spans="1:6" ht="25.5">
      <c r="A126" s="316" t="s">
        <v>367</v>
      </c>
      <c r="B126" s="317" t="s">
        <v>475</v>
      </c>
      <c r="C126" s="323" t="s">
        <v>386</v>
      </c>
      <c r="D126" s="323">
        <v>1</v>
      </c>
      <c r="E126" s="324"/>
      <c r="F126" s="320">
        <f>D126*E126</f>
        <v>0</v>
      </c>
    </row>
    <row r="127" spans="1:6">
      <c r="A127" s="291"/>
      <c r="B127" s="292" t="s">
        <v>187</v>
      </c>
      <c r="C127" s="292"/>
      <c r="D127" s="292"/>
      <c r="E127" s="293"/>
      <c r="F127" s="321">
        <f>SUM(F122:F126)</f>
        <v>0</v>
      </c>
    </row>
    <row r="128" spans="1:6">
      <c r="A128" s="291"/>
      <c r="B128" s="292"/>
      <c r="C128" s="292"/>
      <c r="D128" s="292"/>
      <c r="E128" s="293"/>
      <c r="F128" s="321"/>
    </row>
    <row r="129" spans="1:7">
      <c r="A129" s="285"/>
      <c r="B129" s="302"/>
      <c r="C129" s="303"/>
      <c r="D129" s="303"/>
      <c r="E129" s="322"/>
      <c r="F129" s="304"/>
    </row>
    <row r="131" spans="1:7">
      <c r="A131" s="325"/>
      <c r="B131" s="326" t="s">
        <v>476</v>
      </c>
      <c r="C131" s="327"/>
      <c r="D131" s="328"/>
      <c r="E131" s="329"/>
      <c r="F131" s="330"/>
    </row>
    <row r="132" spans="1:7">
      <c r="A132" s="325"/>
      <c r="B132" s="286"/>
      <c r="C132" s="331"/>
      <c r="D132" s="332"/>
      <c r="E132" s="333"/>
      <c r="F132" s="334"/>
    </row>
    <row r="133" spans="1:7" ht="13.5" thickBot="1">
      <c r="A133" s="335" t="s">
        <v>477</v>
      </c>
      <c r="B133" s="336" t="s">
        <v>478</v>
      </c>
      <c r="C133" s="337"/>
      <c r="D133" s="338"/>
      <c r="E133" s="339"/>
      <c r="F133" s="340">
        <f>F33+F43+F50</f>
        <v>0</v>
      </c>
    </row>
    <row r="134" spans="1:7" ht="13.5" thickTop="1">
      <c r="A134" s="335"/>
      <c r="B134" s="279"/>
      <c r="C134" s="331"/>
      <c r="D134" s="332"/>
      <c r="E134" s="333"/>
      <c r="F134" s="334"/>
    </row>
    <row r="135" spans="1:7" ht="13.5" thickBot="1">
      <c r="A135" s="335" t="s">
        <v>479</v>
      </c>
      <c r="B135" s="336" t="s">
        <v>480</v>
      </c>
      <c r="C135" s="337"/>
      <c r="D135" s="338"/>
      <c r="E135" s="339"/>
      <c r="F135" s="340">
        <f>F118</f>
        <v>0</v>
      </c>
    </row>
    <row r="136" spans="1:7" ht="13.5" thickTop="1">
      <c r="A136" s="335"/>
      <c r="B136" s="279"/>
      <c r="C136" s="331"/>
      <c r="D136" s="332"/>
      <c r="E136" s="333"/>
      <c r="F136" s="334"/>
    </row>
    <row r="137" spans="1:7" ht="13.5" thickBot="1">
      <c r="A137" s="335" t="s">
        <v>481</v>
      </c>
      <c r="B137" s="336" t="s">
        <v>482</v>
      </c>
      <c r="C137" s="337"/>
      <c r="D137" s="338"/>
      <c r="E137" s="339"/>
      <c r="F137" s="340">
        <f>F127</f>
        <v>0</v>
      </c>
      <c r="G137" s="341"/>
    </row>
    <row r="138" spans="1:7" ht="13.5" thickTop="1">
      <c r="A138" s="335"/>
      <c r="B138" s="342"/>
      <c r="C138" s="343"/>
      <c r="D138" s="344"/>
      <c r="E138" s="345"/>
      <c r="F138" s="346"/>
    </row>
    <row r="139" spans="1:7">
      <c r="A139" s="347"/>
      <c r="B139" s="279"/>
      <c r="C139" s="331"/>
      <c r="D139" s="332"/>
      <c r="E139" s="333"/>
      <c r="F139" s="334"/>
    </row>
    <row r="140" spans="1:7" ht="13.5" thickBot="1">
      <c r="A140" s="347"/>
      <c r="B140" s="279"/>
      <c r="C140" s="331"/>
      <c r="D140" s="332"/>
      <c r="E140" s="333"/>
      <c r="F140" s="334"/>
    </row>
    <row r="141" spans="1:7" ht="13.5" thickBot="1">
      <c r="A141" s="325"/>
      <c r="B141" s="348" t="s">
        <v>483</v>
      </c>
      <c r="C141" s="349"/>
      <c r="D141" s="350"/>
      <c r="E141" s="351"/>
      <c r="F141" s="352">
        <f>SUM(F133:F138)</f>
        <v>0</v>
      </c>
    </row>
  </sheetData>
  <pageMargins left="0.98425196850393704" right="0.23622047244094491" top="0.94488188976377963" bottom="0.47244094488188981" header="0.47244094488188981" footer="0.19685039370078741"/>
  <pageSetup paperSize="9" scale="90" orientation="portrait" horizontalDpi="300" verticalDpi="300" r:id="rId1"/>
  <headerFooter alignWithMargins="0">
    <oddHeader>&amp;L&amp;8Investitor : Općina Čađavica
Građevina: Zgrada sportsko-rekreativne namjene&amp;C&amp;8Troškovnik elektrotehničkih radova 
&amp;R&amp;8NNM Energetika d.o.o.
Teh.dnevnik 33/15</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6"/>
  <sheetViews>
    <sheetView view="pageLayout" topLeftCell="A7" zoomScale="115" zoomScaleNormal="100" zoomScalePageLayoutView="115" workbookViewId="0">
      <selection activeCell="B8" sqref="B8"/>
    </sheetView>
  </sheetViews>
  <sheetFormatPr defaultRowHeight="12"/>
  <cols>
    <col min="1" max="1" width="4.7109375" style="9" bestFit="1" customWidth="1"/>
    <col min="2" max="2" width="40.28515625" style="10" customWidth="1"/>
    <col min="3" max="3" width="5.5703125" style="14" bestFit="1" customWidth="1"/>
    <col min="4" max="4" width="10.7109375" style="9" customWidth="1"/>
    <col min="5" max="5" width="15.28515625" style="16" customWidth="1"/>
    <col min="6" max="6" width="18.140625" style="16" customWidth="1"/>
    <col min="7" max="16384" width="9.140625" style="9"/>
  </cols>
  <sheetData>
    <row r="1" spans="1:6">
      <c r="A1" s="516" t="s">
        <v>311</v>
      </c>
      <c r="B1" s="517"/>
      <c r="C1" s="517"/>
      <c r="D1" s="517"/>
      <c r="E1" s="517"/>
      <c r="F1" s="518"/>
    </row>
    <row r="2" spans="1:6" ht="24">
      <c r="A2" s="72" t="s">
        <v>1</v>
      </c>
      <c r="B2" s="7" t="s">
        <v>2</v>
      </c>
      <c r="C2" s="7" t="s">
        <v>80</v>
      </c>
      <c r="D2" s="7" t="s">
        <v>11</v>
      </c>
      <c r="E2" s="8" t="s">
        <v>3</v>
      </c>
      <c r="F2" s="8" t="s">
        <v>5</v>
      </c>
    </row>
    <row r="3" spans="1:6" ht="11.25" customHeight="1">
      <c r="D3" s="15"/>
    </row>
    <row r="4" spans="1:6" ht="53.25" customHeight="1">
      <c r="A4" s="17" t="s">
        <v>17</v>
      </c>
      <c r="B4" s="11" t="s">
        <v>164</v>
      </c>
      <c r="C4" s="14" t="s">
        <v>6</v>
      </c>
      <c r="D4" s="15">
        <v>2860</v>
      </c>
      <c r="F4" s="16">
        <f>D4*E4</f>
        <v>0</v>
      </c>
    </row>
    <row r="5" spans="1:6" ht="13.5" customHeight="1">
      <c r="D5" s="15"/>
    </row>
    <row r="6" spans="1:6" ht="91.5" customHeight="1">
      <c r="A6" s="17" t="s">
        <v>18</v>
      </c>
      <c r="B6" s="10" t="s">
        <v>840</v>
      </c>
      <c r="C6" s="14" t="s">
        <v>40</v>
      </c>
      <c r="D6" s="18">
        <v>1</v>
      </c>
      <c r="F6" s="16">
        <f>D6*E6</f>
        <v>0</v>
      </c>
    </row>
    <row r="7" spans="1:6">
      <c r="B7" s="12"/>
      <c r="D7" s="18"/>
    </row>
    <row r="8" spans="1:6" ht="264">
      <c r="A8" s="17" t="s">
        <v>20</v>
      </c>
      <c r="B8" s="10" t="s">
        <v>296</v>
      </c>
      <c r="C8" s="14" t="s">
        <v>40</v>
      </c>
      <c r="D8" s="18">
        <v>1</v>
      </c>
      <c r="F8" s="16">
        <f>D8*E8</f>
        <v>0</v>
      </c>
    </row>
    <row r="9" spans="1:6">
      <c r="A9" s="17"/>
      <c r="D9" s="18"/>
    </row>
    <row r="10" spans="1:6" ht="144">
      <c r="A10" s="17" t="s">
        <v>21</v>
      </c>
      <c r="B10" s="10" t="s">
        <v>827</v>
      </c>
      <c r="C10" s="14" t="s">
        <v>40</v>
      </c>
      <c r="D10" s="18">
        <v>1</v>
      </c>
      <c r="F10" s="16">
        <f>D10*E10</f>
        <v>0</v>
      </c>
    </row>
    <row r="11" spans="1:6" ht="12.75" thickBot="1">
      <c r="B11" s="13"/>
      <c r="D11" s="18"/>
    </row>
    <row r="12" spans="1:6" ht="13.5" thickTop="1" thickBot="1">
      <c r="A12" s="19"/>
      <c r="B12" s="63" t="s">
        <v>310</v>
      </c>
      <c r="C12" s="20"/>
      <c r="D12" s="21"/>
      <c r="E12" s="22"/>
      <c r="F12" s="22">
        <f>SUM(F4:F10)</f>
        <v>0</v>
      </c>
    </row>
    <row r="13" spans="1:6" ht="12.75" thickTop="1">
      <c r="D13" s="15"/>
    </row>
    <row r="14" spans="1:6">
      <c r="D14" s="15"/>
    </row>
    <row r="15" spans="1:6">
      <c r="D15" s="15"/>
    </row>
    <row r="16" spans="1:6">
      <c r="D16" s="15"/>
    </row>
    <row r="17" spans="4:4">
      <c r="D17" s="15"/>
    </row>
    <row r="18" spans="4:4">
      <c r="D18" s="15"/>
    </row>
    <row r="19" spans="4:4">
      <c r="D19" s="15"/>
    </row>
    <row r="20" spans="4:4">
      <c r="D20" s="15"/>
    </row>
    <row r="21" spans="4:4">
      <c r="D21" s="15"/>
    </row>
    <row r="22" spans="4:4">
      <c r="D22" s="15"/>
    </row>
    <row r="23" spans="4:4">
      <c r="D23" s="15"/>
    </row>
    <row r="24" spans="4:4">
      <c r="D24" s="15"/>
    </row>
    <row r="25" spans="4:4">
      <c r="D25" s="15"/>
    </row>
    <row r="26" spans="4:4">
      <c r="D26" s="15"/>
    </row>
    <row r="27" spans="4:4">
      <c r="D27" s="15"/>
    </row>
    <row r="28" spans="4:4">
      <c r="D28" s="15"/>
    </row>
    <row r="29" spans="4:4">
      <c r="D29" s="15"/>
    </row>
    <row r="30" spans="4:4">
      <c r="D30" s="15"/>
    </row>
    <row r="31" spans="4:4">
      <c r="D31" s="15"/>
    </row>
    <row r="32" spans="4:4">
      <c r="D32" s="15"/>
    </row>
    <row r="33" spans="4:4">
      <c r="D33" s="15"/>
    </row>
    <row r="34" spans="4:4">
      <c r="D34" s="15"/>
    </row>
    <row r="35" spans="4:4">
      <c r="D35" s="15"/>
    </row>
    <row r="36" spans="4:4">
      <c r="D36" s="15"/>
    </row>
    <row r="37" spans="4:4">
      <c r="D37" s="15"/>
    </row>
    <row r="38" spans="4:4">
      <c r="D38" s="15"/>
    </row>
    <row r="39" spans="4:4">
      <c r="D39" s="15"/>
    </row>
    <row r="40" spans="4:4">
      <c r="D40" s="15"/>
    </row>
    <row r="41" spans="4:4">
      <c r="D41" s="15"/>
    </row>
    <row r="42" spans="4:4">
      <c r="D42" s="15"/>
    </row>
    <row r="43" spans="4:4">
      <c r="D43" s="15"/>
    </row>
    <row r="44" spans="4:4">
      <c r="D44" s="15"/>
    </row>
    <row r="45" spans="4:4">
      <c r="D45" s="15"/>
    </row>
    <row r="46" spans="4:4">
      <c r="D46" s="15"/>
    </row>
    <row r="47" spans="4:4">
      <c r="D47" s="15"/>
    </row>
    <row r="48" spans="4:4">
      <c r="D48" s="15"/>
    </row>
    <row r="49" spans="4:4">
      <c r="D49" s="15"/>
    </row>
    <row r="50" spans="4:4">
      <c r="D50" s="15"/>
    </row>
    <row r="51" spans="4:4">
      <c r="D51" s="15"/>
    </row>
    <row r="52" spans="4:4">
      <c r="D52" s="15"/>
    </row>
    <row r="53" spans="4:4">
      <c r="D53" s="15"/>
    </row>
    <row r="54" spans="4:4">
      <c r="D54" s="15"/>
    </row>
    <row r="55" spans="4:4">
      <c r="D55" s="15"/>
    </row>
    <row r="56" spans="4:4">
      <c r="D56" s="15"/>
    </row>
    <row r="57" spans="4:4">
      <c r="D57" s="15"/>
    </row>
    <row r="58" spans="4:4">
      <c r="D58" s="15"/>
    </row>
    <row r="59" spans="4:4">
      <c r="D59" s="15"/>
    </row>
    <row r="60" spans="4:4">
      <c r="D60" s="15"/>
    </row>
    <row r="61" spans="4:4">
      <c r="D61" s="15"/>
    </row>
    <row r="62" spans="4:4">
      <c r="D62" s="15"/>
    </row>
    <row r="63" spans="4:4">
      <c r="D63" s="15"/>
    </row>
    <row r="64" spans="4:4">
      <c r="D64" s="15"/>
    </row>
    <row r="65" spans="4:4">
      <c r="D65" s="15"/>
    </row>
    <row r="66" spans="4:4">
      <c r="D66" s="15"/>
    </row>
    <row r="67" spans="4:4">
      <c r="D67" s="15"/>
    </row>
    <row r="68" spans="4:4">
      <c r="D68" s="15"/>
    </row>
    <row r="69" spans="4:4">
      <c r="D69" s="15"/>
    </row>
    <row r="70" spans="4:4">
      <c r="D70" s="15"/>
    </row>
    <row r="71" spans="4:4">
      <c r="D71" s="15"/>
    </row>
    <row r="72" spans="4:4">
      <c r="D72" s="15"/>
    </row>
    <row r="73" spans="4:4">
      <c r="D73" s="15"/>
    </row>
    <row r="74" spans="4:4">
      <c r="D74" s="15"/>
    </row>
    <row r="75" spans="4:4">
      <c r="D75" s="15"/>
    </row>
    <row r="76" spans="4:4">
      <c r="D76" s="15"/>
    </row>
    <row r="77" spans="4:4">
      <c r="D77" s="15"/>
    </row>
    <row r="78" spans="4:4">
      <c r="D78" s="15"/>
    </row>
    <row r="79" spans="4:4">
      <c r="D79" s="15"/>
    </row>
    <row r="80" spans="4:4">
      <c r="D80" s="15"/>
    </row>
    <row r="81" spans="4:4">
      <c r="D81" s="15"/>
    </row>
    <row r="82" spans="4:4">
      <c r="D82" s="15"/>
    </row>
    <row r="83" spans="4:4">
      <c r="D83" s="15"/>
    </row>
    <row r="84" spans="4:4">
      <c r="D84" s="15"/>
    </row>
    <row r="85" spans="4:4">
      <c r="D85" s="15"/>
    </row>
    <row r="86" spans="4:4">
      <c r="D86" s="15"/>
    </row>
    <row r="87" spans="4:4">
      <c r="D87" s="15"/>
    </row>
    <row r="88" spans="4:4">
      <c r="D88" s="15"/>
    </row>
    <row r="89" spans="4:4">
      <c r="D89" s="15"/>
    </row>
    <row r="90" spans="4:4">
      <c r="D90" s="15"/>
    </row>
    <row r="91" spans="4:4">
      <c r="D91" s="15"/>
    </row>
    <row r="92" spans="4:4">
      <c r="D92" s="15"/>
    </row>
    <row r="93" spans="4:4">
      <c r="D93" s="15"/>
    </row>
    <row r="94" spans="4:4">
      <c r="D94" s="15"/>
    </row>
    <row r="95" spans="4:4">
      <c r="D95" s="15"/>
    </row>
    <row r="96" spans="4:4">
      <c r="D96" s="15"/>
    </row>
    <row r="97" spans="4:4">
      <c r="D97" s="15"/>
    </row>
    <row r="98" spans="4:4">
      <c r="D98" s="15"/>
    </row>
    <row r="99" spans="4:4">
      <c r="D99" s="15"/>
    </row>
    <row r="100" spans="4:4">
      <c r="D100" s="15"/>
    </row>
    <row r="101" spans="4:4">
      <c r="D101" s="15"/>
    </row>
    <row r="102" spans="4:4">
      <c r="D102" s="15"/>
    </row>
    <row r="103" spans="4:4">
      <c r="D103" s="15"/>
    </row>
    <row r="104" spans="4:4">
      <c r="D104" s="15"/>
    </row>
    <row r="105" spans="4:4">
      <c r="D105" s="15"/>
    </row>
    <row r="106" spans="4:4">
      <c r="D106" s="15"/>
    </row>
    <row r="107" spans="4:4">
      <c r="D107" s="15"/>
    </row>
    <row r="108" spans="4:4">
      <c r="D108" s="15"/>
    </row>
    <row r="109" spans="4:4">
      <c r="D109" s="15"/>
    </row>
    <row r="110" spans="4:4">
      <c r="D110" s="15"/>
    </row>
    <row r="111" spans="4:4">
      <c r="D111" s="15"/>
    </row>
    <row r="112" spans="4:4">
      <c r="D112" s="15"/>
    </row>
    <row r="113" spans="4:4">
      <c r="D113" s="15"/>
    </row>
    <row r="114" spans="4:4">
      <c r="D114" s="15"/>
    </row>
    <row r="115" spans="4:4">
      <c r="D115" s="15"/>
    </row>
    <row r="116" spans="4:4">
      <c r="D116" s="15"/>
    </row>
    <row r="117" spans="4:4">
      <c r="D117" s="15"/>
    </row>
    <row r="118" spans="4:4">
      <c r="D118" s="15"/>
    </row>
    <row r="119" spans="4:4">
      <c r="D119" s="15"/>
    </row>
    <row r="120" spans="4:4">
      <c r="D120" s="15"/>
    </row>
    <row r="121" spans="4:4">
      <c r="D121" s="15"/>
    </row>
    <row r="122" spans="4:4">
      <c r="D122" s="15"/>
    </row>
    <row r="123" spans="4:4">
      <c r="D123" s="15"/>
    </row>
    <row r="124" spans="4:4">
      <c r="D124" s="15"/>
    </row>
    <row r="125" spans="4:4">
      <c r="D125" s="15"/>
    </row>
    <row r="126" spans="4:4">
      <c r="D126" s="15"/>
    </row>
    <row r="127" spans="4:4">
      <c r="D127" s="15"/>
    </row>
    <row r="128" spans="4:4">
      <c r="D128" s="15"/>
    </row>
    <row r="129" spans="4:4">
      <c r="D129" s="15"/>
    </row>
    <row r="130" spans="4:4">
      <c r="D130" s="15"/>
    </row>
    <row r="131" spans="4:4">
      <c r="D131" s="15"/>
    </row>
    <row r="132" spans="4:4">
      <c r="D132" s="15"/>
    </row>
    <row r="133" spans="4:4">
      <c r="D133" s="15"/>
    </row>
    <row r="134" spans="4:4">
      <c r="D134" s="15"/>
    </row>
    <row r="135" spans="4:4">
      <c r="D135" s="15"/>
    </row>
    <row r="136" spans="4:4">
      <c r="D136" s="15"/>
    </row>
    <row r="137" spans="4:4">
      <c r="D137" s="15"/>
    </row>
    <row r="138" spans="4:4">
      <c r="D138" s="15"/>
    </row>
    <row r="139" spans="4:4">
      <c r="D139" s="15"/>
    </row>
    <row r="140" spans="4:4">
      <c r="D140" s="15"/>
    </row>
    <row r="141" spans="4:4">
      <c r="D141" s="15"/>
    </row>
    <row r="142" spans="4:4">
      <c r="D142" s="15"/>
    </row>
    <row r="143" spans="4:4">
      <c r="D143" s="15"/>
    </row>
    <row r="144" spans="4:4">
      <c r="D144" s="15"/>
    </row>
    <row r="145" spans="4:4">
      <c r="D145" s="15"/>
    </row>
    <row r="146" spans="4:4">
      <c r="D146" s="15"/>
    </row>
    <row r="147" spans="4:4">
      <c r="D147" s="15"/>
    </row>
    <row r="148" spans="4:4">
      <c r="D148" s="15"/>
    </row>
    <row r="149" spans="4:4">
      <c r="D149" s="15"/>
    </row>
    <row r="150" spans="4:4">
      <c r="D150" s="15"/>
    </row>
    <row r="151" spans="4:4">
      <c r="D151" s="15"/>
    </row>
    <row r="152" spans="4:4">
      <c r="D152" s="15"/>
    </row>
    <row r="153" spans="4:4">
      <c r="D153" s="15"/>
    </row>
    <row r="154" spans="4:4">
      <c r="D154" s="15"/>
    </row>
    <row r="155" spans="4:4">
      <c r="D155" s="15"/>
    </row>
    <row r="156" spans="4:4">
      <c r="D156" s="15"/>
    </row>
    <row r="157" spans="4:4">
      <c r="D157" s="15"/>
    </row>
    <row r="158" spans="4:4">
      <c r="D158" s="15"/>
    </row>
    <row r="159" spans="4:4">
      <c r="D159" s="15"/>
    </row>
    <row r="160" spans="4:4">
      <c r="D160" s="15"/>
    </row>
    <row r="161" spans="4:4">
      <c r="D161" s="15"/>
    </row>
    <row r="162" spans="4:4">
      <c r="D162" s="15"/>
    </row>
    <row r="163" spans="4:4">
      <c r="D163" s="15"/>
    </row>
    <row r="164" spans="4:4">
      <c r="D164" s="15"/>
    </row>
    <row r="165" spans="4:4">
      <c r="D165" s="15"/>
    </row>
    <row r="166" spans="4:4">
      <c r="D166" s="15"/>
    </row>
    <row r="167" spans="4:4">
      <c r="D167" s="15"/>
    </row>
    <row r="168" spans="4:4">
      <c r="D168" s="15"/>
    </row>
    <row r="169" spans="4:4">
      <c r="D169" s="15"/>
    </row>
    <row r="170" spans="4:4">
      <c r="D170" s="15"/>
    </row>
    <row r="171" spans="4:4">
      <c r="D171" s="15"/>
    </row>
    <row r="172" spans="4:4">
      <c r="D172" s="15"/>
    </row>
    <row r="173" spans="4:4">
      <c r="D173" s="15"/>
    </row>
    <row r="174" spans="4:4">
      <c r="D174" s="15"/>
    </row>
    <row r="175" spans="4:4">
      <c r="D175" s="15"/>
    </row>
    <row r="176" spans="4:4">
      <c r="D176" s="15"/>
    </row>
    <row r="177" spans="4:4">
      <c r="D177" s="15"/>
    </row>
    <row r="178" spans="4:4">
      <c r="D178" s="15"/>
    </row>
    <row r="179" spans="4:4">
      <c r="D179" s="15"/>
    </row>
    <row r="180" spans="4:4">
      <c r="D180" s="15"/>
    </row>
    <row r="181" spans="4:4">
      <c r="D181" s="15"/>
    </row>
    <row r="182" spans="4:4">
      <c r="D182" s="15"/>
    </row>
    <row r="183" spans="4:4">
      <c r="D183" s="15"/>
    </row>
    <row r="184" spans="4:4">
      <c r="D184" s="15"/>
    </row>
    <row r="185" spans="4:4">
      <c r="D185" s="15"/>
    </row>
    <row r="186" spans="4:4">
      <c r="D186" s="15"/>
    </row>
    <row r="187" spans="4:4">
      <c r="D187" s="15"/>
    </row>
    <row r="188" spans="4:4">
      <c r="D188" s="15"/>
    </row>
    <row r="189" spans="4:4">
      <c r="D189" s="15"/>
    </row>
    <row r="190" spans="4:4">
      <c r="D190" s="15"/>
    </row>
    <row r="191" spans="4:4">
      <c r="D191" s="15"/>
    </row>
    <row r="192" spans="4:4">
      <c r="D192" s="15"/>
    </row>
    <row r="193" spans="4:4">
      <c r="D193" s="15"/>
    </row>
    <row r="194" spans="4:4">
      <c r="D194" s="15"/>
    </row>
    <row r="195" spans="4:4">
      <c r="D195" s="15"/>
    </row>
    <row r="196" spans="4:4">
      <c r="D196" s="15"/>
    </row>
    <row r="197" spans="4:4">
      <c r="D197" s="15"/>
    </row>
    <row r="198" spans="4:4">
      <c r="D198" s="15"/>
    </row>
    <row r="199" spans="4:4">
      <c r="D199" s="15"/>
    </row>
    <row r="200" spans="4:4">
      <c r="D200" s="15"/>
    </row>
    <row r="201" spans="4:4">
      <c r="D201" s="15"/>
    </row>
    <row r="202" spans="4:4">
      <c r="D202" s="15"/>
    </row>
    <row r="203" spans="4:4">
      <c r="D203" s="15"/>
    </row>
    <row r="204" spans="4:4">
      <c r="D204" s="15"/>
    </row>
    <row r="205" spans="4:4">
      <c r="D205" s="15"/>
    </row>
    <row r="206" spans="4:4">
      <c r="D206" s="15"/>
    </row>
    <row r="207" spans="4:4">
      <c r="D207" s="15"/>
    </row>
    <row r="208" spans="4:4">
      <c r="D208" s="15"/>
    </row>
    <row r="209" spans="4:4">
      <c r="D209" s="15"/>
    </row>
    <row r="210" spans="4:4">
      <c r="D210" s="15"/>
    </row>
    <row r="211" spans="4:4">
      <c r="D211" s="15"/>
    </row>
    <row r="212" spans="4:4">
      <c r="D212" s="15"/>
    </row>
    <row r="213" spans="4:4">
      <c r="D213" s="15"/>
    </row>
    <row r="214" spans="4:4">
      <c r="D214" s="15"/>
    </row>
    <row r="215" spans="4:4">
      <c r="D215" s="15"/>
    </row>
    <row r="216" spans="4:4">
      <c r="D216" s="15"/>
    </row>
    <row r="217" spans="4:4">
      <c r="D217" s="15"/>
    </row>
    <row r="218" spans="4:4">
      <c r="D218" s="15"/>
    </row>
    <row r="219" spans="4:4">
      <c r="D219" s="15"/>
    </row>
    <row r="220" spans="4:4">
      <c r="D220" s="15"/>
    </row>
    <row r="221" spans="4:4">
      <c r="D221" s="15"/>
    </row>
    <row r="222" spans="4:4">
      <c r="D222" s="15"/>
    </row>
    <row r="223" spans="4:4">
      <c r="D223" s="15"/>
    </row>
    <row r="224" spans="4:4">
      <c r="D224" s="15"/>
    </row>
    <row r="225" spans="4:4">
      <c r="D225" s="15"/>
    </row>
    <row r="226" spans="4:4">
      <c r="D226" s="15"/>
    </row>
    <row r="227" spans="4:4">
      <c r="D227" s="15"/>
    </row>
    <row r="228" spans="4:4">
      <c r="D228" s="15"/>
    </row>
    <row r="229" spans="4:4">
      <c r="D229" s="15"/>
    </row>
    <row r="230" spans="4:4">
      <c r="D230" s="15"/>
    </row>
    <row r="231" spans="4:4">
      <c r="D231" s="15"/>
    </row>
    <row r="232" spans="4:4">
      <c r="D232" s="15"/>
    </row>
    <row r="233" spans="4:4">
      <c r="D233" s="15"/>
    </row>
    <row r="234" spans="4:4">
      <c r="D234" s="15"/>
    </row>
    <row r="235" spans="4:4">
      <c r="D235" s="15"/>
    </row>
    <row r="236" spans="4:4">
      <c r="D236" s="15"/>
    </row>
    <row r="237" spans="4:4">
      <c r="D237" s="15"/>
    </row>
    <row r="238" spans="4:4">
      <c r="D238" s="15"/>
    </row>
    <row r="239" spans="4:4">
      <c r="D239" s="15"/>
    </row>
    <row r="240" spans="4:4">
      <c r="D240" s="15"/>
    </row>
    <row r="241" spans="4:4">
      <c r="D241" s="15"/>
    </row>
    <row r="242" spans="4:4">
      <c r="D242" s="15"/>
    </row>
    <row r="243" spans="4:4">
      <c r="D243" s="15"/>
    </row>
    <row r="244" spans="4:4">
      <c r="D244" s="15"/>
    </row>
    <row r="245" spans="4:4">
      <c r="D245" s="15"/>
    </row>
    <row r="246" spans="4:4">
      <c r="D246" s="15"/>
    </row>
    <row r="247" spans="4:4">
      <c r="D247" s="15"/>
    </row>
    <row r="248" spans="4:4">
      <c r="D248" s="15"/>
    </row>
    <row r="249" spans="4:4">
      <c r="D249" s="15"/>
    </row>
    <row r="250" spans="4:4">
      <c r="D250" s="15"/>
    </row>
    <row r="251" spans="4:4">
      <c r="D251" s="15"/>
    </row>
    <row r="252" spans="4:4">
      <c r="D252" s="15"/>
    </row>
    <row r="253" spans="4:4">
      <c r="D253" s="15"/>
    </row>
    <row r="254" spans="4:4">
      <c r="D254" s="15"/>
    </row>
    <row r="255" spans="4:4">
      <c r="D255" s="15"/>
    </row>
    <row r="256" spans="4:4">
      <c r="D256" s="15"/>
    </row>
    <row r="257" spans="4:4">
      <c r="D257" s="15"/>
    </row>
    <row r="258" spans="4:4">
      <c r="D258" s="15"/>
    </row>
    <row r="259" spans="4:4">
      <c r="D259" s="15"/>
    </row>
    <row r="260" spans="4:4">
      <c r="D260" s="15"/>
    </row>
    <row r="261" spans="4:4">
      <c r="D261" s="15"/>
    </row>
    <row r="262" spans="4:4">
      <c r="D262" s="15"/>
    </row>
    <row r="263" spans="4:4">
      <c r="D263" s="15"/>
    </row>
    <row r="264" spans="4:4">
      <c r="D264" s="15"/>
    </row>
    <row r="265" spans="4:4">
      <c r="D265" s="15"/>
    </row>
    <row r="266" spans="4:4">
      <c r="D266" s="15"/>
    </row>
    <row r="267" spans="4:4">
      <c r="D267" s="15"/>
    </row>
    <row r="268" spans="4:4">
      <c r="D268" s="15"/>
    </row>
    <row r="269" spans="4:4">
      <c r="D269" s="15"/>
    </row>
    <row r="270" spans="4:4">
      <c r="D270" s="15"/>
    </row>
    <row r="271" spans="4:4">
      <c r="D271" s="15"/>
    </row>
    <row r="272" spans="4:4">
      <c r="D272" s="15"/>
    </row>
    <row r="273" spans="4:4">
      <c r="D273" s="15"/>
    </row>
    <row r="274" spans="4:4">
      <c r="D274" s="15"/>
    </row>
    <row r="275" spans="4:4">
      <c r="D275" s="15"/>
    </row>
    <row r="276" spans="4:4">
      <c r="D276" s="15"/>
    </row>
    <row r="277" spans="4:4">
      <c r="D277" s="15"/>
    </row>
    <row r="278" spans="4:4">
      <c r="D278" s="15"/>
    </row>
    <row r="279" spans="4:4">
      <c r="D279" s="15"/>
    </row>
    <row r="280" spans="4:4">
      <c r="D280" s="15"/>
    </row>
    <row r="281" spans="4:4">
      <c r="D281" s="15"/>
    </row>
    <row r="282" spans="4:4">
      <c r="D282" s="15"/>
    </row>
    <row r="283" spans="4:4">
      <c r="D283" s="15"/>
    </row>
    <row r="284" spans="4:4">
      <c r="D284" s="15"/>
    </row>
    <row r="285" spans="4:4">
      <c r="D285" s="15"/>
    </row>
    <row r="286" spans="4:4">
      <c r="D286" s="15"/>
    </row>
    <row r="287" spans="4:4">
      <c r="D287" s="15"/>
    </row>
    <row r="288" spans="4:4">
      <c r="D288" s="15"/>
    </row>
    <row r="289" spans="4:4">
      <c r="D289" s="15"/>
    </row>
    <row r="290" spans="4:4">
      <c r="D290" s="15"/>
    </row>
    <row r="291" spans="4:4">
      <c r="D291" s="15"/>
    </row>
    <row r="292" spans="4:4">
      <c r="D292" s="15"/>
    </row>
    <row r="293" spans="4:4">
      <c r="D293" s="15"/>
    </row>
    <row r="294" spans="4:4">
      <c r="D294" s="15"/>
    </row>
    <row r="295" spans="4:4">
      <c r="D295" s="15"/>
    </row>
    <row r="296" spans="4:4">
      <c r="D296" s="15"/>
    </row>
    <row r="297" spans="4:4">
      <c r="D297" s="15"/>
    </row>
    <row r="298" spans="4:4">
      <c r="D298" s="15"/>
    </row>
    <row r="299" spans="4:4">
      <c r="D299" s="15"/>
    </row>
    <row r="300" spans="4:4">
      <c r="D300" s="15"/>
    </row>
    <row r="301" spans="4:4">
      <c r="D301" s="15"/>
    </row>
    <row r="302" spans="4:4">
      <c r="D302" s="15"/>
    </row>
    <row r="303" spans="4:4">
      <c r="D303" s="15"/>
    </row>
    <row r="304" spans="4:4">
      <c r="D304" s="15"/>
    </row>
    <row r="305" spans="4:4">
      <c r="D305" s="15"/>
    </row>
    <row r="306" spans="4:4">
      <c r="D306" s="15"/>
    </row>
    <row r="307" spans="4:4">
      <c r="D307" s="15"/>
    </row>
    <row r="308" spans="4:4">
      <c r="D308" s="15"/>
    </row>
    <row r="309" spans="4:4">
      <c r="D309" s="15"/>
    </row>
    <row r="310" spans="4:4">
      <c r="D310" s="15"/>
    </row>
    <row r="311" spans="4:4">
      <c r="D311" s="15"/>
    </row>
    <row r="312" spans="4:4">
      <c r="D312" s="15"/>
    </row>
    <row r="313" spans="4:4">
      <c r="D313" s="15"/>
    </row>
    <row r="314" spans="4:4">
      <c r="D314" s="15"/>
    </row>
    <row r="315" spans="4:4">
      <c r="D315" s="15"/>
    </row>
    <row r="316" spans="4:4">
      <c r="D316" s="15"/>
    </row>
    <row r="317" spans="4:4">
      <c r="D317" s="15"/>
    </row>
    <row r="318" spans="4:4">
      <c r="D318" s="15"/>
    </row>
    <row r="319" spans="4:4">
      <c r="D319" s="15"/>
    </row>
    <row r="320" spans="4:4">
      <c r="D320" s="15"/>
    </row>
    <row r="321" spans="4:4">
      <c r="D321" s="15"/>
    </row>
    <row r="322" spans="4:4">
      <c r="D322" s="15"/>
    </row>
    <row r="323" spans="4:4">
      <c r="D323" s="15"/>
    </row>
    <row r="324" spans="4:4">
      <c r="D324" s="15"/>
    </row>
    <row r="325" spans="4:4">
      <c r="D325" s="15"/>
    </row>
    <row r="326" spans="4:4">
      <c r="D326" s="15"/>
    </row>
    <row r="327" spans="4:4">
      <c r="D327" s="15"/>
    </row>
    <row r="328" spans="4:4">
      <c r="D328" s="15"/>
    </row>
    <row r="329" spans="4:4">
      <c r="D329" s="15"/>
    </row>
    <row r="330" spans="4:4">
      <c r="D330" s="15"/>
    </row>
    <row r="331" spans="4:4">
      <c r="D331" s="15"/>
    </row>
    <row r="332" spans="4:4">
      <c r="D332" s="15"/>
    </row>
    <row r="333" spans="4:4">
      <c r="D333" s="15"/>
    </row>
    <row r="334" spans="4:4">
      <c r="D334" s="15"/>
    </row>
    <row r="335" spans="4:4">
      <c r="D335" s="15"/>
    </row>
    <row r="336" spans="4:4">
      <c r="D336" s="15"/>
    </row>
    <row r="337" spans="4:4">
      <c r="D337" s="15"/>
    </row>
    <row r="338" spans="4:4">
      <c r="D338" s="15"/>
    </row>
    <row r="339" spans="4:4">
      <c r="D339" s="15"/>
    </row>
    <row r="340" spans="4:4">
      <c r="D340" s="15"/>
    </row>
    <row r="341" spans="4:4">
      <c r="D341" s="15"/>
    </row>
    <row r="342" spans="4:4">
      <c r="D342" s="15"/>
    </row>
    <row r="343" spans="4:4">
      <c r="D343" s="15"/>
    </row>
    <row r="344" spans="4:4">
      <c r="D344" s="15"/>
    </row>
    <row r="345" spans="4:4">
      <c r="D345" s="15"/>
    </row>
    <row r="346" spans="4:4">
      <c r="D346" s="15"/>
    </row>
    <row r="347" spans="4:4">
      <c r="D347" s="15"/>
    </row>
    <row r="348" spans="4:4">
      <c r="D348" s="15"/>
    </row>
    <row r="349" spans="4:4">
      <c r="D349" s="15"/>
    </row>
    <row r="350" spans="4:4">
      <c r="D350" s="15"/>
    </row>
    <row r="351" spans="4:4">
      <c r="D351" s="15"/>
    </row>
    <row r="352" spans="4:4">
      <c r="D352" s="15"/>
    </row>
    <row r="353" spans="4:4">
      <c r="D353" s="15"/>
    </row>
    <row r="354" spans="4:4">
      <c r="D354" s="15"/>
    </row>
    <row r="355" spans="4:4">
      <c r="D355" s="15"/>
    </row>
    <row r="356" spans="4:4">
      <c r="D356" s="15"/>
    </row>
    <row r="357" spans="4:4">
      <c r="D357" s="15"/>
    </row>
    <row r="358" spans="4:4">
      <c r="D358" s="15"/>
    </row>
    <row r="359" spans="4:4">
      <c r="D359" s="15"/>
    </row>
    <row r="360" spans="4:4">
      <c r="D360" s="15"/>
    </row>
    <row r="361" spans="4:4">
      <c r="D361" s="15"/>
    </row>
    <row r="362" spans="4:4">
      <c r="D362" s="15"/>
    </row>
    <row r="363" spans="4:4">
      <c r="D363" s="15"/>
    </row>
    <row r="364" spans="4:4">
      <c r="D364" s="15"/>
    </row>
    <row r="365" spans="4:4">
      <c r="D365" s="15"/>
    </row>
    <row r="366" spans="4:4">
      <c r="D366" s="15"/>
    </row>
    <row r="367" spans="4:4">
      <c r="D367" s="15"/>
    </row>
    <row r="368" spans="4:4">
      <c r="D368" s="15"/>
    </row>
    <row r="369" spans="4:4">
      <c r="D369" s="15"/>
    </row>
    <row r="370" spans="4:4">
      <c r="D370" s="15"/>
    </row>
    <row r="371" spans="4:4">
      <c r="D371" s="15"/>
    </row>
    <row r="372" spans="4:4">
      <c r="D372" s="15"/>
    </row>
    <row r="373" spans="4:4">
      <c r="D373" s="15"/>
    </row>
    <row r="374" spans="4:4">
      <c r="D374" s="15"/>
    </row>
    <row r="375" spans="4:4">
      <c r="D375" s="15"/>
    </row>
    <row r="376" spans="4:4">
      <c r="D376" s="15"/>
    </row>
    <row r="377" spans="4:4">
      <c r="D377" s="15"/>
    </row>
    <row r="378" spans="4:4">
      <c r="D378" s="15"/>
    </row>
    <row r="379" spans="4:4">
      <c r="D379" s="15"/>
    </row>
    <row r="380" spans="4:4">
      <c r="D380" s="15"/>
    </row>
    <row r="381" spans="4:4">
      <c r="D381" s="15"/>
    </row>
    <row r="382" spans="4:4">
      <c r="D382" s="15"/>
    </row>
    <row r="383" spans="4:4">
      <c r="D383" s="15"/>
    </row>
    <row r="384" spans="4:4">
      <c r="D384" s="15"/>
    </row>
    <row r="385" spans="4:4">
      <c r="D385" s="15"/>
    </row>
    <row r="386" spans="4:4">
      <c r="D386" s="15"/>
    </row>
    <row r="387" spans="4:4">
      <c r="D387" s="15"/>
    </row>
    <row r="388" spans="4:4">
      <c r="D388" s="15"/>
    </row>
    <row r="389" spans="4:4">
      <c r="D389" s="15"/>
    </row>
    <row r="390" spans="4:4">
      <c r="D390" s="15"/>
    </row>
    <row r="391" spans="4:4">
      <c r="D391" s="15"/>
    </row>
    <row r="392" spans="4:4">
      <c r="D392" s="15"/>
    </row>
    <row r="393" spans="4:4">
      <c r="D393" s="15"/>
    </row>
    <row r="394" spans="4:4">
      <c r="D394" s="15"/>
    </row>
    <row r="395" spans="4:4">
      <c r="D395" s="15"/>
    </row>
    <row r="396" spans="4:4">
      <c r="D396" s="15"/>
    </row>
    <row r="397" spans="4:4">
      <c r="D397" s="15"/>
    </row>
    <row r="398" spans="4:4">
      <c r="D398" s="15"/>
    </row>
    <row r="399" spans="4:4">
      <c r="D399" s="15"/>
    </row>
    <row r="400" spans="4:4">
      <c r="D400" s="15"/>
    </row>
    <row r="401" spans="4:4">
      <c r="D401" s="15"/>
    </row>
    <row r="402" spans="4:4">
      <c r="D402" s="15"/>
    </row>
    <row r="403" spans="4:4">
      <c r="D403" s="15"/>
    </row>
    <row r="404" spans="4:4">
      <c r="D404" s="15"/>
    </row>
    <row r="405" spans="4:4">
      <c r="D405" s="15"/>
    </row>
    <row r="406" spans="4:4">
      <c r="D406" s="15"/>
    </row>
    <row r="407" spans="4:4">
      <c r="D407" s="15"/>
    </row>
    <row r="408" spans="4:4">
      <c r="D408" s="15"/>
    </row>
    <row r="409" spans="4:4">
      <c r="D409" s="15"/>
    </row>
    <row r="410" spans="4:4">
      <c r="D410" s="15"/>
    </row>
    <row r="411" spans="4:4">
      <c r="D411" s="15"/>
    </row>
    <row r="412" spans="4:4">
      <c r="D412" s="15"/>
    </row>
    <row r="413" spans="4:4">
      <c r="D413" s="15"/>
    </row>
    <row r="414" spans="4:4">
      <c r="D414" s="15"/>
    </row>
    <row r="415" spans="4:4">
      <c r="D415" s="15"/>
    </row>
    <row r="416" spans="4:4">
      <c r="D416" s="15"/>
    </row>
    <row r="417" spans="4:4">
      <c r="D417" s="15"/>
    </row>
    <row r="418" spans="4:4">
      <c r="D418" s="15"/>
    </row>
    <row r="419" spans="4:4">
      <c r="D419" s="15"/>
    </row>
    <row r="420" spans="4:4">
      <c r="D420" s="15"/>
    </row>
    <row r="421" spans="4:4">
      <c r="D421" s="15"/>
    </row>
    <row r="422" spans="4:4">
      <c r="D422" s="15"/>
    </row>
    <row r="423" spans="4:4">
      <c r="D423" s="15"/>
    </row>
    <row r="424" spans="4:4">
      <c r="D424" s="15"/>
    </row>
    <row r="425" spans="4:4">
      <c r="D425" s="15"/>
    </row>
    <row r="426" spans="4:4">
      <c r="D426" s="15"/>
    </row>
    <row r="427" spans="4:4">
      <c r="D427" s="15"/>
    </row>
    <row r="428" spans="4:4">
      <c r="D428" s="15"/>
    </row>
    <row r="429" spans="4:4">
      <c r="D429" s="15"/>
    </row>
    <row r="430" spans="4:4">
      <c r="D430" s="15"/>
    </row>
    <row r="431" spans="4:4">
      <c r="D431" s="15"/>
    </row>
    <row r="432" spans="4:4">
      <c r="D432" s="15"/>
    </row>
    <row r="433" spans="4:4">
      <c r="D433" s="15"/>
    </row>
    <row r="434" spans="4:4">
      <c r="D434" s="15"/>
    </row>
    <row r="435" spans="4:4">
      <c r="D435" s="15"/>
    </row>
    <row r="436" spans="4:4">
      <c r="D436" s="15"/>
    </row>
    <row r="437" spans="4:4">
      <c r="D437" s="15"/>
    </row>
    <row r="438" spans="4:4">
      <c r="D438" s="15"/>
    </row>
    <row r="439" spans="4:4">
      <c r="D439" s="15"/>
    </row>
    <row r="440" spans="4:4">
      <c r="D440" s="15"/>
    </row>
    <row r="441" spans="4:4">
      <c r="D441" s="15"/>
    </row>
    <row r="442" spans="4:4">
      <c r="D442" s="15"/>
    </row>
    <row r="443" spans="4:4">
      <c r="D443" s="15"/>
    </row>
    <row r="444" spans="4:4">
      <c r="D444" s="15"/>
    </row>
    <row r="445" spans="4:4">
      <c r="D445" s="15"/>
    </row>
    <row r="446" spans="4:4">
      <c r="D446" s="15"/>
    </row>
    <row r="447" spans="4:4">
      <c r="D447" s="15"/>
    </row>
    <row r="448" spans="4:4">
      <c r="D448" s="15"/>
    </row>
    <row r="449" spans="4:4">
      <c r="D449" s="15"/>
    </row>
    <row r="450" spans="4:4">
      <c r="D450" s="15"/>
    </row>
    <row r="451" spans="4:4">
      <c r="D451" s="15"/>
    </row>
    <row r="452" spans="4:4">
      <c r="D452" s="15"/>
    </row>
    <row r="453" spans="4:4">
      <c r="D453" s="15"/>
    </row>
    <row r="454" spans="4:4">
      <c r="D454" s="15"/>
    </row>
    <row r="455" spans="4:4">
      <c r="D455" s="15"/>
    </row>
    <row r="456" spans="4:4">
      <c r="D456" s="15"/>
    </row>
    <row r="457" spans="4:4">
      <c r="D457" s="15"/>
    </row>
    <row r="458" spans="4:4">
      <c r="D458" s="15"/>
    </row>
    <row r="459" spans="4:4">
      <c r="D459" s="15"/>
    </row>
    <row r="460" spans="4:4">
      <c r="D460" s="15"/>
    </row>
    <row r="461" spans="4:4">
      <c r="D461" s="15"/>
    </row>
    <row r="462" spans="4:4">
      <c r="D462" s="15"/>
    </row>
    <row r="463" spans="4:4">
      <c r="D463" s="15"/>
    </row>
    <row r="464" spans="4:4">
      <c r="D464" s="15"/>
    </row>
    <row r="465" spans="4:4">
      <c r="D465" s="15"/>
    </row>
    <row r="466" spans="4:4">
      <c r="D466" s="15"/>
    </row>
    <row r="467" spans="4:4">
      <c r="D467" s="15"/>
    </row>
    <row r="468" spans="4:4">
      <c r="D468" s="15"/>
    </row>
    <row r="469" spans="4:4">
      <c r="D469" s="15"/>
    </row>
    <row r="470" spans="4:4">
      <c r="D470" s="15"/>
    </row>
    <row r="471" spans="4:4">
      <c r="D471" s="15"/>
    </row>
    <row r="472" spans="4:4">
      <c r="D472" s="15"/>
    </row>
    <row r="473" spans="4:4">
      <c r="D473" s="15"/>
    </row>
    <row r="474" spans="4:4">
      <c r="D474" s="15"/>
    </row>
    <row r="475" spans="4:4">
      <c r="D475" s="15"/>
    </row>
    <row r="476" spans="4:4">
      <c r="D476" s="15"/>
    </row>
    <row r="477" spans="4:4">
      <c r="D477" s="15"/>
    </row>
    <row r="478" spans="4:4">
      <c r="D478" s="15"/>
    </row>
    <row r="479" spans="4:4">
      <c r="D479" s="15"/>
    </row>
    <row r="480" spans="4:4">
      <c r="D480" s="15"/>
    </row>
    <row r="481" spans="4:4">
      <c r="D481" s="15"/>
    </row>
    <row r="482" spans="4:4">
      <c r="D482" s="15"/>
    </row>
    <row r="483" spans="4:4">
      <c r="D483" s="15"/>
    </row>
    <row r="484" spans="4:4">
      <c r="D484" s="15"/>
    </row>
    <row r="485" spans="4:4">
      <c r="D485" s="15"/>
    </row>
    <row r="486" spans="4:4">
      <c r="D486" s="15"/>
    </row>
    <row r="487" spans="4:4">
      <c r="D487" s="15"/>
    </row>
    <row r="488" spans="4:4">
      <c r="D488" s="15"/>
    </row>
    <row r="489" spans="4:4">
      <c r="D489" s="15"/>
    </row>
    <row r="490" spans="4:4">
      <c r="D490" s="15"/>
    </row>
    <row r="491" spans="4:4">
      <c r="D491" s="15"/>
    </row>
    <row r="492" spans="4:4">
      <c r="D492" s="15"/>
    </row>
    <row r="493" spans="4:4">
      <c r="D493" s="15"/>
    </row>
    <row r="494" spans="4:4">
      <c r="D494" s="15"/>
    </row>
    <row r="495" spans="4:4">
      <c r="D495" s="15"/>
    </row>
    <row r="496" spans="4:4">
      <c r="D496" s="15"/>
    </row>
    <row r="497" spans="4:4">
      <c r="D497" s="15"/>
    </row>
    <row r="498" spans="4:4">
      <c r="D498" s="15"/>
    </row>
    <row r="499" spans="4:4">
      <c r="D499" s="15"/>
    </row>
    <row r="500" spans="4:4">
      <c r="D500" s="15"/>
    </row>
    <row r="501" spans="4:4">
      <c r="D501" s="15"/>
    </row>
    <row r="502" spans="4:4">
      <c r="D502" s="15"/>
    </row>
    <row r="503" spans="4:4">
      <c r="D503" s="15"/>
    </row>
    <row r="504" spans="4:4">
      <c r="D504" s="15"/>
    </row>
    <row r="505" spans="4:4">
      <c r="D505" s="15"/>
    </row>
    <row r="506" spans="4:4">
      <c r="D506" s="15"/>
    </row>
    <row r="507" spans="4:4">
      <c r="D507" s="15"/>
    </row>
    <row r="508" spans="4:4">
      <c r="D508" s="15"/>
    </row>
    <row r="509" spans="4:4">
      <c r="D509" s="15"/>
    </row>
    <row r="510" spans="4:4">
      <c r="D510" s="15"/>
    </row>
    <row r="511" spans="4:4">
      <c r="D511" s="15"/>
    </row>
    <row r="512" spans="4:4">
      <c r="D512" s="15"/>
    </row>
    <row r="513" spans="4:4">
      <c r="D513" s="15"/>
    </row>
    <row r="514" spans="4:4">
      <c r="D514" s="15"/>
    </row>
    <row r="515" spans="4:4">
      <c r="D515" s="15"/>
    </row>
    <row r="516" spans="4:4">
      <c r="D516" s="15"/>
    </row>
    <row r="517" spans="4:4">
      <c r="D517" s="15"/>
    </row>
    <row r="518" spans="4:4">
      <c r="D518" s="15"/>
    </row>
    <row r="519" spans="4:4">
      <c r="D519" s="15"/>
    </row>
    <row r="520" spans="4:4">
      <c r="D520" s="15"/>
    </row>
    <row r="521" spans="4:4">
      <c r="D521" s="15"/>
    </row>
    <row r="522" spans="4:4">
      <c r="D522" s="15"/>
    </row>
    <row r="523" spans="4:4">
      <c r="D523" s="15"/>
    </row>
    <row r="524" spans="4:4">
      <c r="D524" s="15"/>
    </row>
    <row r="525" spans="4:4">
      <c r="D525" s="15"/>
    </row>
    <row r="526" spans="4:4">
      <c r="D526" s="15"/>
    </row>
    <row r="527" spans="4:4">
      <c r="D527" s="15"/>
    </row>
    <row r="528" spans="4:4">
      <c r="D528" s="15"/>
    </row>
    <row r="529" spans="4:4">
      <c r="D529" s="15"/>
    </row>
    <row r="530" spans="4:4">
      <c r="D530" s="15"/>
    </row>
    <row r="531" spans="4:4">
      <c r="D531" s="15"/>
    </row>
    <row r="532" spans="4:4">
      <c r="D532" s="15"/>
    </row>
    <row r="533" spans="4:4">
      <c r="D533" s="15"/>
    </row>
    <row r="534" spans="4:4">
      <c r="D534" s="15"/>
    </row>
    <row r="535" spans="4:4">
      <c r="D535" s="15"/>
    </row>
    <row r="536" spans="4:4">
      <c r="D536" s="15"/>
    </row>
    <row r="537" spans="4:4">
      <c r="D537" s="15"/>
    </row>
    <row r="538" spans="4:4">
      <c r="D538" s="15"/>
    </row>
    <row r="539" spans="4:4">
      <c r="D539" s="15"/>
    </row>
    <row r="540" spans="4:4">
      <c r="D540" s="15"/>
    </row>
    <row r="541" spans="4:4">
      <c r="D541" s="15"/>
    </row>
    <row r="542" spans="4:4">
      <c r="D542" s="15"/>
    </row>
    <row r="543" spans="4:4">
      <c r="D543" s="15"/>
    </row>
    <row r="544" spans="4:4">
      <c r="D544" s="15"/>
    </row>
    <row r="545" spans="4:4">
      <c r="D545" s="15"/>
    </row>
    <row r="546" spans="4:4">
      <c r="D546" s="15"/>
    </row>
    <row r="547" spans="4:4">
      <c r="D547" s="15"/>
    </row>
    <row r="548" spans="4:4">
      <c r="D548" s="15"/>
    </row>
    <row r="549" spans="4:4">
      <c r="D549" s="15"/>
    </row>
    <row r="550" spans="4:4">
      <c r="D550" s="15"/>
    </row>
    <row r="551" spans="4:4">
      <c r="D551" s="15"/>
    </row>
    <row r="552" spans="4:4">
      <c r="D552" s="15"/>
    </row>
    <row r="553" spans="4:4">
      <c r="D553" s="15"/>
    </row>
    <row r="554" spans="4:4">
      <c r="D554" s="15"/>
    </row>
    <row r="555" spans="4:4">
      <c r="D555" s="15"/>
    </row>
    <row r="556" spans="4:4">
      <c r="D556" s="15"/>
    </row>
    <row r="557" spans="4:4">
      <c r="D557" s="15"/>
    </row>
    <row r="558" spans="4:4">
      <c r="D558" s="15"/>
    </row>
    <row r="559" spans="4:4">
      <c r="D559" s="15"/>
    </row>
    <row r="560" spans="4:4">
      <c r="D560" s="15"/>
    </row>
    <row r="561" spans="4:4">
      <c r="D561" s="15"/>
    </row>
    <row r="562" spans="4:4">
      <c r="D562" s="15"/>
    </row>
    <row r="563" spans="4:4">
      <c r="D563" s="15"/>
    </row>
    <row r="564" spans="4:4">
      <c r="D564" s="15"/>
    </row>
    <row r="565" spans="4:4">
      <c r="D565" s="15"/>
    </row>
    <row r="566" spans="4:4">
      <c r="D566" s="15"/>
    </row>
    <row r="567" spans="4:4">
      <c r="D567" s="15"/>
    </row>
    <row r="568" spans="4:4">
      <c r="D568" s="15"/>
    </row>
    <row r="569" spans="4:4">
      <c r="D569" s="15"/>
    </row>
    <row r="570" spans="4:4">
      <c r="D570" s="15"/>
    </row>
    <row r="571" spans="4:4">
      <c r="D571" s="15"/>
    </row>
    <row r="572" spans="4:4">
      <c r="D572" s="15"/>
    </row>
    <row r="573" spans="4:4">
      <c r="D573" s="15"/>
    </row>
    <row r="574" spans="4:4">
      <c r="D574" s="15"/>
    </row>
    <row r="575" spans="4:4">
      <c r="D575" s="15"/>
    </row>
    <row r="576" spans="4:4">
      <c r="D576" s="15"/>
    </row>
    <row r="577" spans="4:4">
      <c r="D577" s="15"/>
    </row>
    <row r="578" spans="4:4">
      <c r="D578" s="15"/>
    </row>
    <row r="579" spans="4:4">
      <c r="D579" s="15"/>
    </row>
    <row r="580" spans="4:4">
      <c r="D580" s="15"/>
    </row>
    <row r="581" spans="4:4">
      <c r="D581" s="15"/>
    </row>
    <row r="582" spans="4:4">
      <c r="D582" s="15"/>
    </row>
    <row r="583" spans="4:4">
      <c r="D583" s="15"/>
    </row>
    <row r="584" spans="4:4">
      <c r="D584" s="15"/>
    </row>
    <row r="585" spans="4:4">
      <c r="D585" s="15"/>
    </row>
    <row r="586" spans="4:4">
      <c r="D586" s="15"/>
    </row>
    <row r="587" spans="4:4">
      <c r="D587" s="15"/>
    </row>
    <row r="588" spans="4:4">
      <c r="D588" s="15"/>
    </row>
    <row r="589" spans="4:4">
      <c r="D589" s="15"/>
    </row>
    <row r="590" spans="4:4">
      <c r="D590" s="15"/>
    </row>
    <row r="591" spans="4:4">
      <c r="D591" s="15"/>
    </row>
    <row r="592" spans="4:4">
      <c r="D592" s="15"/>
    </row>
    <row r="593" spans="4:4">
      <c r="D593" s="15"/>
    </row>
    <row r="594" spans="4:4">
      <c r="D594" s="15"/>
    </row>
    <row r="595" spans="4:4">
      <c r="D595" s="15"/>
    </row>
    <row r="596" spans="4:4">
      <c r="D596" s="15"/>
    </row>
    <row r="597" spans="4:4">
      <c r="D597" s="15"/>
    </row>
    <row r="598" spans="4:4">
      <c r="D598" s="15"/>
    </row>
    <row r="599" spans="4:4">
      <c r="D599" s="15"/>
    </row>
    <row r="600" spans="4:4">
      <c r="D600" s="15"/>
    </row>
    <row r="601" spans="4:4">
      <c r="D601" s="15"/>
    </row>
    <row r="602" spans="4:4">
      <c r="D602" s="15"/>
    </row>
    <row r="603" spans="4:4">
      <c r="D603" s="15"/>
    </row>
    <row r="604" spans="4:4">
      <c r="D604" s="15"/>
    </row>
    <row r="605" spans="4:4">
      <c r="D605" s="15"/>
    </row>
    <row r="606" spans="4:4">
      <c r="D606" s="15"/>
    </row>
    <row r="607" spans="4:4">
      <c r="D607" s="15"/>
    </row>
    <row r="608" spans="4:4">
      <c r="D608" s="15"/>
    </row>
    <row r="609" spans="4:4">
      <c r="D609" s="15"/>
    </row>
    <row r="610" spans="4:4">
      <c r="D610" s="15"/>
    </row>
    <row r="611" spans="4:4">
      <c r="D611" s="15"/>
    </row>
    <row r="612" spans="4:4">
      <c r="D612" s="15"/>
    </row>
    <row r="613" spans="4:4">
      <c r="D613" s="15"/>
    </row>
    <row r="614" spans="4:4">
      <c r="D614" s="15"/>
    </row>
    <row r="615" spans="4:4">
      <c r="D615" s="15"/>
    </row>
    <row r="616" spans="4:4">
      <c r="D616" s="15"/>
    </row>
  </sheetData>
  <sheetProtection formatCells="0" formatColumns="0" insertColumns="0" insertRows="0"/>
  <mergeCells count="1">
    <mergeCell ref="A1:F1"/>
  </mergeCells>
  <phoneticPr fontId="0" type="noConversion"/>
  <pageMargins left="0.9055118110236221" right="0.31496062992125984" top="0.49479166666666669" bottom="0.35433070866141736" header="0.31496062992125984" footer="0.31496062992125984"/>
  <pageSetup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2"/>
  <sheetViews>
    <sheetView view="pageLayout" topLeftCell="A7" zoomScaleNormal="100" workbookViewId="0">
      <selection activeCell="B11" sqref="B11"/>
    </sheetView>
  </sheetViews>
  <sheetFormatPr defaultRowHeight="12"/>
  <cols>
    <col min="1" max="1" width="4.28515625" style="9" bestFit="1" customWidth="1"/>
    <col min="2" max="2" width="41.7109375" style="10" customWidth="1"/>
    <col min="3" max="3" width="5.42578125" style="14" customWidth="1"/>
    <col min="4" max="4" width="8.85546875" style="9" customWidth="1"/>
    <col min="5" max="6" width="14.5703125" style="16" customWidth="1"/>
    <col min="7" max="16384" width="9.140625" style="9"/>
  </cols>
  <sheetData>
    <row r="1" spans="1:6">
      <c r="A1" s="516" t="s">
        <v>9</v>
      </c>
      <c r="B1" s="517"/>
      <c r="C1" s="517"/>
      <c r="D1" s="517"/>
      <c r="E1" s="517"/>
      <c r="F1" s="518"/>
    </row>
    <row r="2" spans="1:6" ht="36">
      <c r="A2" s="72" t="s">
        <v>1</v>
      </c>
      <c r="B2" s="7" t="s">
        <v>2</v>
      </c>
      <c r="C2" s="7" t="s">
        <v>4</v>
      </c>
      <c r="D2" s="23" t="s">
        <v>11</v>
      </c>
      <c r="E2" s="24" t="s">
        <v>3</v>
      </c>
      <c r="F2" s="8" t="s">
        <v>5</v>
      </c>
    </row>
    <row r="3" spans="1:6" ht="13.5" customHeight="1">
      <c r="D3" s="15"/>
    </row>
    <row r="4" spans="1:6" ht="60">
      <c r="A4" s="17" t="s">
        <v>17</v>
      </c>
      <c r="B4" s="11" t="s">
        <v>178</v>
      </c>
      <c r="C4" s="14" t="s">
        <v>6</v>
      </c>
      <c r="D4" s="18">
        <v>2860</v>
      </c>
      <c r="F4" s="16">
        <f>D4*E4</f>
        <v>0</v>
      </c>
    </row>
    <row r="5" spans="1:6" ht="12.75" customHeight="1">
      <c r="D5" s="15"/>
    </row>
    <row r="6" spans="1:6" ht="308.25" customHeight="1">
      <c r="A6" s="17" t="s">
        <v>18</v>
      </c>
      <c r="B6" s="51" t="s">
        <v>302</v>
      </c>
      <c r="C6" s="14" t="s">
        <v>10</v>
      </c>
      <c r="D6" s="27">
        <v>708</v>
      </c>
      <c r="F6" s="16">
        <f>D6*E6</f>
        <v>0</v>
      </c>
    </row>
    <row r="7" spans="1:6">
      <c r="B7" s="12"/>
    </row>
    <row r="8" spans="1:6" ht="264">
      <c r="A8" s="17" t="s">
        <v>20</v>
      </c>
      <c r="B8" s="10" t="s">
        <v>76</v>
      </c>
      <c r="C8" s="9"/>
    </row>
    <row r="9" spans="1:6">
      <c r="B9" s="26" t="s">
        <v>28</v>
      </c>
      <c r="C9" s="14" t="s">
        <v>10</v>
      </c>
      <c r="D9" s="18">
        <v>525.20000000000005</v>
      </c>
      <c r="F9" s="16">
        <f>D9*E9</f>
        <v>0</v>
      </c>
    </row>
    <row r="10" spans="1:6" ht="14.25" customHeight="1">
      <c r="B10" s="12"/>
      <c r="C10" s="9"/>
    </row>
    <row r="11" spans="1:6" ht="92.25" customHeight="1">
      <c r="A11" s="17" t="s">
        <v>21</v>
      </c>
      <c r="B11" s="10" t="s">
        <v>29</v>
      </c>
      <c r="C11" s="14" t="s">
        <v>10</v>
      </c>
      <c r="D11" s="18">
        <v>422</v>
      </c>
      <c r="F11" s="16">
        <f>D11*E11</f>
        <v>0</v>
      </c>
    </row>
    <row r="12" spans="1:6" ht="15" customHeight="1">
      <c r="B12" s="12"/>
      <c r="D12" s="18"/>
    </row>
    <row r="13" spans="1:6" ht="45" customHeight="1">
      <c r="A13" s="17" t="s">
        <v>22</v>
      </c>
      <c r="B13" s="10" t="s">
        <v>165</v>
      </c>
      <c r="C13" s="14" t="s">
        <v>10</v>
      </c>
      <c r="D13" s="18">
        <f>D4*0.2+D6-D11</f>
        <v>858</v>
      </c>
      <c r="F13" s="16">
        <f>D13*E13</f>
        <v>0</v>
      </c>
    </row>
    <row r="14" spans="1:6" ht="18.600000000000001" customHeight="1" thickBot="1">
      <c r="A14" s="17"/>
      <c r="D14" s="18"/>
    </row>
    <row r="15" spans="1:6" ht="13.5" thickTop="1" thickBot="1">
      <c r="A15" s="19"/>
      <c r="B15" s="63" t="s">
        <v>42</v>
      </c>
      <c r="C15" s="20"/>
      <c r="D15" s="21"/>
      <c r="E15" s="22"/>
      <c r="F15" s="22">
        <f>SUM(F4:F13)</f>
        <v>0</v>
      </c>
    </row>
    <row r="16" spans="1:6" ht="12.75" thickTop="1">
      <c r="D16" s="15"/>
    </row>
    <row r="17" spans="4:4">
      <c r="D17" s="15"/>
    </row>
    <row r="18" spans="4:4">
      <c r="D18" s="15"/>
    </row>
    <row r="19" spans="4:4">
      <c r="D19" s="15"/>
    </row>
    <row r="20" spans="4:4">
      <c r="D20" s="15"/>
    </row>
    <row r="21" spans="4:4">
      <c r="D21" s="15"/>
    </row>
    <row r="22" spans="4:4">
      <c r="D22" s="15"/>
    </row>
    <row r="23" spans="4:4">
      <c r="D23" s="15"/>
    </row>
    <row r="24" spans="4:4">
      <c r="D24" s="15"/>
    </row>
    <row r="25" spans="4:4">
      <c r="D25" s="15"/>
    </row>
    <row r="26" spans="4:4">
      <c r="D26" s="15"/>
    </row>
    <row r="27" spans="4:4">
      <c r="D27" s="15"/>
    </row>
    <row r="28" spans="4:4">
      <c r="D28" s="15"/>
    </row>
    <row r="29" spans="4:4">
      <c r="D29" s="15"/>
    </row>
    <row r="30" spans="4:4">
      <c r="D30" s="15"/>
    </row>
    <row r="31" spans="4:4">
      <c r="D31" s="15"/>
    </row>
    <row r="32" spans="4:4">
      <c r="D32" s="15"/>
    </row>
    <row r="33" spans="4:4">
      <c r="D33" s="15"/>
    </row>
    <row r="34" spans="4:4">
      <c r="D34" s="15"/>
    </row>
    <row r="35" spans="4:4">
      <c r="D35" s="15"/>
    </row>
    <row r="36" spans="4:4">
      <c r="D36" s="15"/>
    </row>
    <row r="37" spans="4:4">
      <c r="D37" s="15"/>
    </row>
    <row r="38" spans="4:4">
      <c r="D38" s="15"/>
    </row>
    <row r="39" spans="4:4">
      <c r="D39" s="15"/>
    </row>
    <row r="40" spans="4:4">
      <c r="D40" s="15"/>
    </row>
    <row r="41" spans="4:4">
      <c r="D41" s="15"/>
    </row>
    <row r="42" spans="4:4">
      <c r="D42" s="15"/>
    </row>
    <row r="43" spans="4:4">
      <c r="D43" s="15"/>
    </row>
    <row r="44" spans="4:4">
      <c r="D44" s="15"/>
    </row>
    <row r="45" spans="4:4">
      <c r="D45" s="15"/>
    </row>
    <row r="46" spans="4:4">
      <c r="D46" s="15"/>
    </row>
    <row r="47" spans="4:4">
      <c r="D47" s="15"/>
    </row>
    <row r="48" spans="4:4">
      <c r="D48" s="15"/>
    </row>
    <row r="49" spans="4:4">
      <c r="D49" s="15"/>
    </row>
    <row r="50" spans="4:4">
      <c r="D50" s="15"/>
    </row>
    <row r="51" spans="4:4">
      <c r="D51" s="15"/>
    </row>
    <row r="52" spans="4:4">
      <c r="D52" s="15"/>
    </row>
    <row r="53" spans="4:4">
      <c r="D53" s="15"/>
    </row>
    <row r="54" spans="4:4">
      <c r="D54" s="15"/>
    </row>
    <row r="55" spans="4:4">
      <c r="D55" s="15"/>
    </row>
    <row r="56" spans="4:4">
      <c r="D56" s="15"/>
    </row>
    <row r="57" spans="4:4">
      <c r="D57" s="15"/>
    </row>
    <row r="58" spans="4:4">
      <c r="D58" s="15"/>
    </row>
    <row r="59" spans="4:4">
      <c r="D59" s="15"/>
    </row>
    <row r="60" spans="4:4">
      <c r="D60" s="15"/>
    </row>
    <row r="61" spans="4:4">
      <c r="D61" s="15"/>
    </row>
    <row r="62" spans="4:4">
      <c r="D62" s="15"/>
    </row>
    <row r="63" spans="4:4">
      <c r="D63" s="15"/>
    </row>
    <row r="64" spans="4:4">
      <c r="D64" s="15"/>
    </row>
    <row r="65" spans="4:4">
      <c r="D65" s="15"/>
    </row>
    <row r="66" spans="4:4">
      <c r="D66" s="15"/>
    </row>
    <row r="67" spans="4:4">
      <c r="D67" s="15"/>
    </row>
    <row r="68" spans="4:4">
      <c r="D68" s="15"/>
    </row>
    <row r="69" spans="4:4">
      <c r="D69" s="15"/>
    </row>
    <row r="70" spans="4:4">
      <c r="D70" s="15"/>
    </row>
    <row r="71" spans="4:4">
      <c r="D71" s="15"/>
    </row>
    <row r="72" spans="4:4">
      <c r="D72" s="15"/>
    </row>
    <row r="73" spans="4:4">
      <c r="D73" s="15"/>
    </row>
    <row r="74" spans="4:4">
      <c r="D74" s="15"/>
    </row>
    <row r="75" spans="4:4">
      <c r="D75" s="15"/>
    </row>
    <row r="76" spans="4:4">
      <c r="D76" s="15"/>
    </row>
    <row r="77" spans="4:4">
      <c r="D77" s="15"/>
    </row>
    <row r="78" spans="4:4">
      <c r="D78" s="15"/>
    </row>
    <row r="79" spans="4:4">
      <c r="D79" s="15"/>
    </row>
    <row r="80" spans="4:4">
      <c r="D80" s="15"/>
    </row>
    <row r="81" spans="4:4">
      <c r="D81" s="15"/>
    </row>
    <row r="82" spans="4:4">
      <c r="D82" s="15"/>
    </row>
    <row r="83" spans="4:4">
      <c r="D83" s="15"/>
    </row>
    <row r="84" spans="4:4">
      <c r="D84" s="15"/>
    </row>
    <row r="85" spans="4:4">
      <c r="D85" s="15"/>
    </row>
    <row r="86" spans="4:4">
      <c r="D86" s="15"/>
    </row>
    <row r="87" spans="4:4">
      <c r="D87" s="15"/>
    </row>
    <row r="88" spans="4:4">
      <c r="D88" s="15"/>
    </row>
    <row r="89" spans="4:4">
      <c r="D89" s="15"/>
    </row>
    <row r="90" spans="4:4">
      <c r="D90" s="15"/>
    </row>
    <row r="91" spans="4:4">
      <c r="D91" s="15"/>
    </row>
    <row r="92" spans="4:4">
      <c r="D92" s="15"/>
    </row>
    <row r="93" spans="4:4">
      <c r="D93" s="15"/>
    </row>
    <row r="94" spans="4:4">
      <c r="D94" s="15"/>
    </row>
    <row r="95" spans="4:4">
      <c r="D95" s="15"/>
    </row>
    <row r="96" spans="4:4">
      <c r="D96" s="15"/>
    </row>
    <row r="97" spans="4:4">
      <c r="D97" s="15"/>
    </row>
    <row r="98" spans="4:4">
      <c r="D98" s="15"/>
    </row>
    <row r="99" spans="4:4">
      <c r="D99" s="15"/>
    </row>
    <row r="100" spans="4:4">
      <c r="D100" s="15"/>
    </row>
    <row r="101" spans="4:4">
      <c r="D101" s="15"/>
    </row>
    <row r="102" spans="4:4">
      <c r="D102" s="15"/>
    </row>
    <row r="103" spans="4:4">
      <c r="D103" s="15"/>
    </row>
    <row r="104" spans="4:4">
      <c r="D104" s="15"/>
    </row>
    <row r="105" spans="4:4">
      <c r="D105" s="15"/>
    </row>
    <row r="106" spans="4:4">
      <c r="D106" s="15"/>
    </row>
    <row r="107" spans="4:4">
      <c r="D107" s="15"/>
    </row>
    <row r="108" spans="4:4">
      <c r="D108" s="15"/>
    </row>
    <row r="109" spans="4:4">
      <c r="D109" s="15"/>
    </row>
    <row r="110" spans="4:4">
      <c r="D110" s="15"/>
    </row>
    <row r="111" spans="4:4">
      <c r="D111" s="15"/>
    </row>
    <row r="112" spans="4:4">
      <c r="D112" s="15"/>
    </row>
    <row r="113" spans="4:4">
      <c r="D113" s="15"/>
    </row>
    <row r="114" spans="4:4">
      <c r="D114" s="15"/>
    </row>
    <row r="115" spans="4:4">
      <c r="D115" s="15"/>
    </row>
    <row r="116" spans="4:4">
      <c r="D116" s="15"/>
    </row>
    <row r="117" spans="4:4">
      <c r="D117" s="15"/>
    </row>
    <row r="118" spans="4:4">
      <c r="D118" s="15"/>
    </row>
    <row r="119" spans="4:4">
      <c r="D119" s="15"/>
    </row>
    <row r="120" spans="4:4">
      <c r="D120" s="15"/>
    </row>
    <row r="121" spans="4:4">
      <c r="D121" s="15"/>
    </row>
    <row r="122" spans="4:4">
      <c r="D122" s="15"/>
    </row>
    <row r="123" spans="4:4">
      <c r="D123" s="15"/>
    </row>
    <row r="124" spans="4:4">
      <c r="D124" s="15"/>
    </row>
    <row r="125" spans="4:4">
      <c r="D125" s="15"/>
    </row>
    <row r="126" spans="4:4">
      <c r="D126" s="15"/>
    </row>
    <row r="127" spans="4:4">
      <c r="D127" s="15"/>
    </row>
    <row r="128" spans="4:4">
      <c r="D128" s="15"/>
    </row>
    <row r="129" spans="4:4">
      <c r="D129" s="15"/>
    </row>
    <row r="130" spans="4:4">
      <c r="D130" s="15"/>
    </row>
    <row r="131" spans="4:4">
      <c r="D131" s="15"/>
    </row>
    <row r="132" spans="4:4">
      <c r="D132" s="15"/>
    </row>
    <row r="133" spans="4:4">
      <c r="D133" s="15"/>
    </row>
    <row r="134" spans="4:4">
      <c r="D134" s="15"/>
    </row>
    <row r="135" spans="4:4">
      <c r="D135" s="15"/>
    </row>
    <row r="136" spans="4:4">
      <c r="D136" s="15"/>
    </row>
    <row r="137" spans="4:4">
      <c r="D137" s="15"/>
    </row>
    <row r="138" spans="4:4">
      <c r="D138" s="15"/>
    </row>
    <row r="139" spans="4:4">
      <c r="D139" s="15"/>
    </row>
    <row r="140" spans="4:4">
      <c r="D140" s="15"/>
    </row>
    <row r="141" spans="4:4">
      <c r="D141" s="15"/>
    </row>
    <row r="142" spans="4:4">
      <c r="D142" s="15"/>
    </row>
    <row r="143" spans="4:4">
      <c r="D143" s="15"/>
    </row>
    <row r="144" spans="4:4">
      <c r="D144" s="15"/>
    </row>
    <row r="145" spans="4:4">
      <c r="D145" s="15"/>
    </row>
    <row r="146" spans="4:4">
      <c r="D146" s="15"/>
    </row>
    <row r="147" spans="4:4">
      <c r="D147" s="15"/>
    </row>
    <row r="148" spans="4:4">
      <c r="D148" s="15"/>
    </row>
    <row r="149" spans="4:4">
      <c r="D149" s="15"/>
    </row>
    <row r="150" spans="4:4">
      <c r="D150" s="15"/>
    </row>
    <row r="151" spans="4:4">
      <c r="D151" s="15"/>
    </row>
    <row r="152" spans="4:4">
      <c r="D152" s="15"/>
    </row>
    <row r="153" spans="4:4">
      <c r="D153" s="15"/>
    </row>
    <row r="154" spans="4:4">
      <c r="D154" s="15"/>
    </row>
    <row r="155" spans="4:4">
      <c r="D155" s="15"/>
    </row>
    <row r="156" spans="4:4">
      <c r="D156" s="15"/>
    </row>
    <row r="157" spans="4:4">
      <c r="D157" s="15"/>
    </row>
    <row r="158" spans="4:4">
      <c r="D158" s="15"/>
    </row>
    <row r="159" spans="4:4">
      <c r="D159" s="15"/>
    </row>
    <row r="160" spans="4:4">
      <c r="D160" s="15"/>
    </row>
    <row r="161" spans="4:4">
      <c r="D161" s="15"/>
    </row>
    <row r="162" spans="4:4">
      <c r="D162" s="15"/>
    </row>
    <row r="163" spans="4:4">
      <c r="D163" s="15"/>
    </row>
    <row r="164" spans="4:4">
      <c r="D164" s="15"/>
    </row>
    <row r="165" spans="4:4">
      <c r="D165" s="15"/>
    </row>
    <row r="166" spans="4:4">
      <c r="D166" s="15"/>
    </row>
    <row r="167" spans="4:4">
      <c r="D167" s="15"/>
    </row>
    <row r="168" spans="4:4">
      <c r="D168" s="15"/>
    </row>
    <row r="169" spans="4:4">
      <c r="D169" s="15"/>
    </row>
    <row r="170" spans="4:4">
      <c r="D170" s="15"/>
    </row>
    <row r="171" spans="4:4">
      <c r="D171" s="15"/>
    </row>
    <row r="172" spans="4:4">
      <c r="D172" s="15"/>
    </row>
    <row r="173" spans="4:4">
      <c r="D173" s="15"/>
    </row>
    <row r="174" spans="4:4">
      <c r="D174" s="15"/>
    </row>
    <row r="175" spans="4:4">
      <c r="D175" s="15"/>
    </row>
    <row r="176" spans="4:4">
      <c r="D176" s="15"/>
    </row>
    <row r="177" spans="4:4">
      <c r="D177" s="15"/>
    </row>
    <row r="178" spans="4:4">
      <c r="D178" s="15"/>
    </row>
    <row r="179" spans="4:4">
      <c r="D179" s="15"/>
    </row>
    <row r="180" spans="4:4">
      <c r="D180" s="15"/>
    </row>
    <row r="181" spans="4:4">
      <c r="D181" s="15"/>
    </row>
    <row r="182" spans="4:4">
      <c r="D182" s="15"/>
    </row>
    <row r="183" spans="4:4">
      <c r="D183" s="15"/>
    </row>
    <row r="184" spans="4:4">
      <c r="D184" s="15"/>
    </row>
    <row r="185" spans="4:4">
      <c r="D185" s="15"/>
    </row>
    <row r="186" spans="4:4">
      <c r="D186" s="15"/>
    </row>
    <row r="187" spans="4:4">
      <c r="D187" s="15"/>
    </row>
    <row r="188" spans="4:4">
      <c r="D188" s="15"/>
    </row>
    <row r="189" spans="4:4">
      <c r="D189" s="15"/>
    </row>
    <row r="190" spans="4:4">
      <c r="D190" s="15"/>
    </row>
    <row r="191" spans="4:4">
      <c r="D191" s="15"/>
    </row>
    <row r="192" spans="4:4">
      <c r="D192" s="15"/>
    </row>
    <row r="193" spans="4:4">
      <c r="D193" s="15"/>
    </row>
    <row r="194" spans="4:4">
      <c r="D194" s="15"/>
    </row>
    <row r="195" spans="4:4">
      <c r="D195" s="15"/>
    </row>
    <row r="196" spans="4:4">
      <c r="D196" s="15"/>
    </row>
    <row r="197" spans="4:4">
      <c r="D197" s="15"/>
    </row>
    <row r="198" spans="4:4">
      <c r="D198" s="15"/>
    </row>
    <row r="199" spans="4:4">
      <c r="D199" s="15"/>
    </row>
    <row r="200" spans="4:4">
      <c r="D200" s="15"/>
    </row>
    <row r="201" spans="4:4">
      <c r="D201" s="15"/>
    </row>
    <row r="202" spans="4:4">
      <c r="D202" s="15"/>
    </row>
    <row r="203" spans="4:4">
      <c r="D203" s="15"/>
    </row>
    <row r="204" spans="4:4">
      <c r="D204" s="15"/>
    </row>
    <row r="205" spans="4:4">
      <c r="D205" s="15"/>
    </row>
    <row r="206" spans="4:4">
      <c r="D206" s="15"/>
    </row>
    <row r="207" spans="4:4">
      <c r="D207" s="15"/>
    </row>
    <row r="208" spans="4:4">
      <c r="D208" s="15"/>
    </row>
    <row r="209" spans="4:4">
      <c r="D209" s="15"/>
    </row>
    <row r="210" spans="4:4">
      <c r="D210" s="15"/>
    </row>
    <row r="211" spans="4:4">
      <c r="D211" s="15"/>
    </row>
    <row r="212" spans="4:4">
      <c r="D212" s="15"/>
    </row>
    <row r="213" spans="4:4">
      <c r="D213" s="15"/>
    </row>
    <row r="214" spans="4:4">
      <c r="D214" s="15"/>
    </row>
    <row r="215" spans="4:4">
      <c r="D215" s="15"/>
    </row>
    <row r="216" spans="4:4">
      <c r="D216" s="15"/>
    </row>
    <row r="217" spans="4:4">
      <c r="D217" s="15"/>
    </row>
    <row r="218" spans="4:4">
      <c r="D218" s="15"/>
    </row>
    <row r="219" spans="4:4">
      <c r="D219" s="15"/>
    </row>
    <row r="220" spans="4:4">
      <c r="D220" s="15"/>
    </row>
    <row r="221" spans="4:4">
      <c r="D221" s="15"/>
    </row>
    <row r="222" spans="4:4">
      <c r="D222" s="15"/>
    </row>
    <row r="223" spans="4:4">
      <c r="D223" s="15"/>
    </row>
    <row r="224" spans="4:4">
      <c r="D224" s="15"/>
    </row>
    <row r="225" spans="4:4">
      <c r="D225" s="15"/>
    </row>
    <row r="226" spans="4:4">
      <c r="D226" s="15"/>
    </row>
    <row r="227" spans="4:4">
      <c r="D227" s="15"/>
    </row>
    <row r="228" spans="4:4">
      <c r="D228" s="15"/>
    </row>
    <row r="229" spans="4:4">
      <c r="D229" s="15"/>
    </row>
    <row r="230" spans="4:4">
      <c r="D230" s="15"/>
    </row>
    <row r="231" spans="4:4">
      <c r="D231" s="15"/>
    </row>
    <row r="232" spans="4:4">
      <c r="D232" s="15"/>
    </row>
    <row r="233" spans="4:4">
      <c r="D233" s="15"/>
    </row>
    <row r="234" spans="4:4">
      <c r="D234" s="15"/>
    </row>
    <row r="235" spans="4:4">
      <c r="D235" s="15"/>
    </row>
    <row r="236" spans="4:4">
      <c r="D236" s="15"/>
    </row>
    <row r="237" spans="4:4">
      <c r="D237" s="15"/>
    </row>
    <row r="238" spans="4:4">
      <c r="D238" s="15"/>
    </row>
    <row r="239" spans="4:4">
      <c r="D239" s="15"/>
    </row>
    <row r="240" spans="4:4">
      <c r="D240" s="15"/>
    </row>
    <row r="241" spans="4:4">
      <c r="D241" s="15"/>
    </row>
    <row r="242" spans="4:4">
      <c r="D242" s="15"/>
    </row>
    <row r="243" spans="4:4">
      <c r="D243" s="15"/>
    </row>
    <row r="244" spans="4:4">
      <c r="D244" s="15"/>
    </row>
    <row r="245" spans="4:4">
      <c r="D245" s="15"/>
    </row>
    <row r="246" spans="4:4">
      <c r="D246" s="15"/>
    </row>
    <row r="247" spans="4:4">
      <c r="D247" s="15"/>
    </row>
    <row r="248" spans="4:4">
      <c r="D248" s="15"/>
    </row>
    <row r="249" spans="4:4">
      <c r="D249" s="15"/>
    </row>
    <row r="250" spans="4:4">
      <c r="D250" s="15"/>
    </row>
    <row r="251" spans="4:4">
      <c r="D251" s="15"/>
    </row>
    <row r="252" spans="4:4">
      <c r="D252" s="15"/>
    </row>
    <row r="253" spans="4:4">
      <c r="D253" s="15"/>
    </row>
    <row r="254" spans="4:4">
      <c r="D254" s="15"/>
    </row>
    <row r="255" spans="4:4">
      <c r="D255" s="15"/>
    </row>
    <row r="256" spans="4:4">
      <c r="D256" s="15"/>
    </row>
    <row r="257" spans="4:4">
      <c r="D257" s="15"/>
    </row>
    <row r="258" spans="4:4">
      <c r="D258" s="15"/>
    </row>
    <row r="259" spans="4:4">
      <c r="D259" s="15"/>
    </row>
    <row r="260" spans="4:4">
      <c r="D260" s="15"/>
    </row>
    <row r="261" spans="4:4">
      <c r="D261" s="15"/>
    </row>
    <row r="262" spans="4:4">
      <c r="D262" s="15"/>
    </row>
    <row r="263" spans="4:4">
      <c r="D263" s="15"/>
    </row>
    <row r="264" spans="4:4">
      <c r="D264" s="15"/>
    </row>
    <row r="265" spans="4:4">
      <c r="D265" s="15"/>
    </row>
    <row r="266" spans="4:4">
      <c r="D266" s="15"/>
    </row>
    <row r="267" spans="4:4">
      <c r="D267" s="15"/>
    </row>
    <row r="268" spans="4:4">
      <c r="D268" s="15"/>
    </row>
    <row r="269" spans="4:4">
      <c r="D269" s="15"/>
    </row>
    <row r="270" spans="4:4">
      <c r="D270" s="15"/>
    </row>
    <row r="271" spans="4:4">
      <c r="D271" s="15"/>
    </row>
    <row r="272" spans="4:4">
      <c r="D272" s="15"/>
    </row>
    <row r="273" spans="4:4">
      <c r="D273" s="15"/>
    </row>
    <row r="274" spans="4:4">
      <c r="D274" s="15"/>
    </row>
    <row r="275" spans="4:4">
      <c r="D275" s="15"/>
    </row>
    <row r="276" spans="4:4">
      <c r="D276" s="15"/>
    </row>
    <row r="277" spans="4:4">
      <c r="D277" s="15"/>
    </row>
    <row r="278" spans="4:4">
      <c r="D278" s="15"/>
    </row>
    <row r="279" spans="4:4">
      <c r="D279" s="15"/>
    </row>
    <row r="280" spans="4:4">
      <c r="D280" s="15"/>
    </row>
    <row r="281" spans="4:4">
      <c r="D281" s="15"/>
    </row>
    <row r="282" spans="4:4">
      <c r="D282" s="15"/>
    </row>
    <row r="283" spans="4:4">
      <c r="D283" s="15"/>
    </row>
    <row r="284" spans="4:4">
      <c r="D284" s="15"/>
    </row>
    <row r="285" spans="4:4">
      <c r="D285" s="15"/>
    </row>
    <row r="286" spans="4:4">
      <c r="D286" s="15"/>
    </row>
    <row r="287" spans="4:4">
      <c r="D287" s="15"/>
    </row>
    <row r="288" spans="4:4">
      <c r="D288" s="15"/>
    </row>
    <row r="289" spans="4:4">
      <c r="D289" s="15"/>
    </row>
    <row r="290" spans="4:4">
      <c r="D290" s="15"/>
    </row>
    <row r="291" spans="4:4">
      <c r="D291" s="15"/>
    </row>
    <row r="292" spans="4:4">
      <c r="D292" s="15"/>
    </row>
    <row r="293" spans="4:4">
      <c r="D293" s="15"/>
    </row>
    <row r="294" spans="4:4">
      <c r="D294" s="15"/>
    </row>
    <row r="295" spans="4:4">
      <c r="D295" s="15"/>
    </row>
    <row r="296" spans="4:4">
      <c r="D296" s="15"/>
    </row>
    <row r="297" spans="4:4">
      <c r="D297" s="15"/>
    </row>
    <row r="298" spans="4:4">
      <c r="D298" s="15"/>
    </row>
    <row r="299" spans="4:4">
      <c r="D299" s="15"/>
    </row>
    <row r="300" spans="4:4">
      <c r="D300" s="15"/>
    </row>
    <row r="301" spans="4:4">
      <c r="D301" s="15"/>
    </row>
    <row r="302" spans="4:4">
      <c r="D302" s="15"/>
    </row>
    <row r="303" spans="4:4">
      <c r="D303" s="15"/>
    </row>
    <row r="304" spans="4:4">
      <c r="D304" s="15"/>
    </row>
    <row r="305" spans="4:4">
      <c r="D305" s="15"/>
    </row>
    <row r="306" spans="4:4">
      <c r="D306" s="15"/>
    </row>
    <row r="307" spans="4:4">
      <c r="D307" s="15"/>
    </row>
    <row r="308" spans="4:4">
      <c r="D308" s="15"/>
    </row>
    <row r="309" spans="4:4">
      <c r="D309" s="15"/>
    </row>
    <row r="310" spans="4:4">
      <c r="D310" s="15"/>
    </row>
    <row r="311" spans="4:4">
      <c r="D311" s="15"/>
    </row>
    <row r="312" spans="4:4">
      <c r="D312" s="15"/>
    </row>
    <row r="313" spans="4:4">
      <c r="D313" s="15"/>
    </row>
    <row r="314" spans="4:4">
      <c r="D314" s="15"/>
    </row>
    <row r="315" spans="4:4">
      <c r="D315" s="15"/>
    </row>
    <row r="316" spans="4:4">
      <c r="D316" s="15"/>
    </row>
    <row r="317" spans="4:4">
      <c r="D317" s="15"/>
    </row>
    <row r="318" spans="4:4">
      <c r="D318" s="15"/>
    </row>
    <row r="319" spans="4:4">
      <c r="D319" s="15"/>
    </row>
    <row r="320" spans="4:4">
      <c r="D320" s="15"/>
    </row>
    <row r="321" spans="4:4">
      <c r="D321" s="15"/>
    </row>
    <row r="322" spans="4:4">
      <c r="D322" s="15"/>
    </row>
    <row r="323" spans="4:4">
      <c r="D323" s="15"/>
    </row>
    <row r="324" spans="4:4">
      <c r="D324" s="15"/>
    </row>
    <row r="325" spans="4:4">
      <c r="D325" s="15"/>
    </row>
    <row r="326" spans="4:4">
      <c r="D326" s="15"/>
    </row>
    <row r="327" spans="4:4">
      <c r="D327" s="15"/>
    </row>
    <row r="328" spans="4:4">
      <c r="D328" s="15"/>
    </row>
    <row r="329" spans="4:4">
      <c r="D329" s="15"/>
    </row>
    <row r="330" spans="4:4">
      <c r="D330" s="15"/>
    </row>
    <row r="331" spans="4:4">
      <c r="D331" s="15"/>
    </row>
    <row r="332" spans="4:4">
      <c r="D332" s="15"/>
    </row>
    <row r="333" spans="4:4">
      <c r="D333" s="15"/>
    </row>
    <row r="334" spans="4:4">
      <c r="D334" s="15"/>
    </row>
    <row r="335" spans="4:4">
      <c r="D335" s="15"/>
    </row>
    <row r="336" spans="4:4">
      <c r="D336" s="15"/>
    </row>
    <row r="337" spans="4:4">
      <c r="D337" s="15"/>
    </row>
    <row r="338" spans="4:4">
      <c r="D338" s="15"/>
    </row>
    <row r="339" spans="4:4">
      <c r="D339" s="15"/>
    </row>
    <row r="340" spans="4:4">
      <c r="D340" s="15"/>
    </row>
    <row r="341" spans="4:4">
      <c r="D341" s="15"/>
    </row>
    <row r="342" spans="4:4">
      <c r="D342" s="15"/>
    </row>
    <row r="343" spans="4:4">
      <c r="D343" s="15"/>
    </row>
    <row r="344" spans="4:4">
      <c r="D344" s="15"/>
    </row>
    <row r="345" spans="4:4">
      <c r="D345" s="15"/>
    </row>
    <row r="346" spans="4:4">
      <c r="D346" s="15"/>
    </row>
    <row r="347" spans="4:4">
      <c r="D347" s="15"/>
    </row>
    <row r="348" spans="4:4">
      <c r="D348" s="15"/>
    </row>
    <row r="349" spans="4:4">
      <c r="D349" s="15"/>
    </row>
    <row r="350" spans="4:4">
      <c r="D350" s="15"/>
    </row>
    <row r="351" spans="4:4">
      <c r="D351" s="15"/>
    </row>
    <row r="352" spans="4:4">
      <c r="D352" s="15"/>
    </row>
    <row r="353" spans="4:4">
      <c r="D353" s="15"/>
    </row>
    <row r="354" spans="4:4">
      <c r="D354" s="15"/>
    </row>
    <row r="355" spans="4:4">
      <c r="D355" s="15"/>
    </row>
    <row r="356" spans="4:4">
      <c r="D356" s="15"/>
    </row>
    <row r="357" spans="4:4">
      <c r="D357" s="15"/>
    </row>
    <row r="358" spans="4:4">
      <c r="D358" s="15"/>
    </row>
    <row r="359" spans="4:4">
      <c r="D359" s="15"/>
    </row>
    <row r="360" spans="4:4">
      <c r="D360" s="15"/>
    </row>
    <row r="361" spans="4:4">
      <c r="D361" s="15"/>
    </row>
    <row r="362" spans="4:4">
      <c r="D362" s="15"/>
    </row>
    <row r="363" spans="4:4">
      <c r="D363" s="15"/>
    </row>
    <row r="364" spans="4:4">
      <c r="D364" s="15"/>
    </row>
    <row r="365" spans="4:4">
      <c r="D365" s="15"/>
    </row>
    <row r="366" spans="4:4">
      <c r="D366" s="15"/>
    </row>
    <row r="367" spans="4:4">
      <c r="D367" s="15"/>
    </row>
    <row r="368" spans="4:4">
      <c r="D368" s="15"/>
    </row>
    <row r="369" spans="4:4">
      <c r="D369" s="15"/>
    </row>
    <row r="370" spans="4:4">
      <c r="D370" s="15"/>
    </row>
    <row r="371" spans="4:4">
      <c r="D371" s="15"/>
    </row>
    <row r="372" spans="4:4">
      <c r="D372" s="15"/>
    </row>
    <row r="373" spans="4:4">
      <c r="D373" s="15"/>
    </row>
    <row r="374" spans="4:4">
      <c r="D374" s="15"/>
    </row>
    <row r="375" spans="4:4">
      <c r="D375" s="15"/>
    </row>
    <row r="376" spans="4:4">
      <c r="D376" s="15"/>
    </row>
    <row r="377" spans="4:4">
      <c r="D377" s="15"/>
    </row>
    <row r="378" spans="4:4">
      <c r="D378" s="15"/>
    </row>
    <row r="379" spans="4:4">
      <c r="D379" s="15"/>
    </row>
    <row r="380" spans="4:4">
      <c r="D380" s="15"/>
    </row>
    <row r="381" spans="4:4">
      <c r="D381" s="15"/>
    </row>
    <row r="382" spans="4:4">
      <c r="D382" s="15"/>
    </row>
    <row r="383" spans="4:4">
      <c r="D383" s="15"/>
    </row>
    <row r="384" spans="4:4">
      <c r="D384" s="15"/>
    </row>
    <row r="385" spans="4:4">
      <c r="D385" s="15"/>
    </row>
    <row r="386" spans="4:4">
      <c r="D386" s="15"/>
    </row>
    <row r="387" spans="4:4">
      <c r="D387" s="15"/>
    </row>
    <row r="388" spans="4:4">
      <c r="D388" s="15"/>
    </row>
    <row r="389" spans="4:4">
      <c r="D389" s="15"/>
    </row>
    <row r="390" spans="4:4">
      <c r="D390" s="15"/>
    </row>
    <row r="391" spans="4:4">
      <c r="D391" s="15"/>
    </row>
    <row r="392" spans="4:4">
      <c r="D392" s="15"/>
    </row>
    <row r="393" spans="4:4">
      <c r="D393" s="15"/>
    </row>
    <row r="394" spans="4:4">
      <c r="D394" s="15"/>
    </row>
    <row r="395" spans="4:4">
      <c r="D395" s="15"/>
    </row>
    <row r="396" spans="4:4">
      <c r="D396" s="15"/>
    </row>
    <row r="397" spans="4:4">
      <c r="D397" s="15"/>
    </row>
    <row r="398" spans="4:4">
      <c r="D398" s="15"/>
    </row>
    <row r="399" spans="4:4">
      <c r="D399" s="15"/>
    </row>
    <row r="400" spans="4:4">
      <c r="D400" s="15"/>
    </row>
    <row r="401" spans="4:4">
      <c r="D401" s="15"/>
    </row>
    <row r="402" spans="4:4">
      <c r="D402" s="15"/>
    </row>
    <row r="403" spans="4:4">
      <c r="D403" s="15"/>
    </row>
    <row r="404" spans="4:4">
      <c r="D404" s="15"/>
    </row>
    <row r="405" spans="4:4">
      <c r="D405" s="15"/>
    </row>
    <row r="406" spans="4:4">
      <c r="D406" s="15"/>
    </row>
    <row r="407" spans="4:4">
      <c r="D407" s="15"/>
    </row>
    <row r="408" spans="4:4">
      <c r="D408" s="15"/>
    </row>
    <row r="409" spans="4:4">
      <c r="D409" s="15"/>
    </row>
    <row r="410" spans="4:4">
      <c r="D410" s="15"/>
    </row>
    <row r="411" spans="4:4">
      <c r="D411" s="15"/>
    </row>
    <row r="412" spans="4:4">
      <c r="D412" s="15"/>
    </row>
    <row r="413" spans="4:4">
      <c r="D413" s="15"/>
    </row>
    <row r="414" spans="4:4">
      <c r="D414" s="15"/>
    </row>
    <row r="415" spans="4:4">
      <c r="D415" s="15"/>
    </row>
    <row r="416" spans="4:4">
      <c r="D416" s="15"/>
    </row>
    <row r="417" spans="4:4">
      <c r="D417" s="15"/>
    </row>
    <row r="418" spans="4:4">
      <c r="D418" s="15"/>
    </row>
    <row r="419" spans="4:4">
      <c r="D419" s="15"/>
    </row>
    <row r="420" spans="4:4">
      <c r="D420" s="15"/>
    </row>
    <row r="421" spans="4:4">
      <c r="D421" s="15"/>
    </row>
    <row r="422" spans="4:4">
      <c r="D422" s="15"/>
    </row>
    <row r="423" spans="4:4">
      <c r="D423" s="15"/>
    </row>
    <row r="424" spans="4:4">
      <c r="D424" s="15"/>
    </row>
    <row r="425" spans="4:4">
      <c r="D425" s="15"/>
    </row>
    <row r="426" spans="4:4">
      <c r="D426" s="15"/>
    </row>
    <row r="427" spans="4:4">
      <c r="D427" s="15"/>
    </row>
    <row r="428" spans="4:4">
      <c r="D428" s="15"/>
    </row>
    <row r="429" spans="4:4">
      <c r="D429" s="15"/>
    </row>
    <row r="430" spans="4:4">
      <c r="D430" s="15"/>
    </row>
    <row r="431" spans="4:4">
      <c r="D431" s="15"/>
    </row>
    <row r="432" spans="4:4">
      <c r="D432" s="15"/>
    </row>
    <row r="433" spans="4:4">
      <c r="D433" s="15"/>
    </row>
    <row r="434" spans="4:4">
      <c r="D434" s="15"/>
    </row>
    <row r="435" spans="4:4">
      <c r="D435" s="15"/>
    </row>
    <row r="436" spans="4:4">
      <c r="D436" s="15"/>
    </row>
    <row r="437" spans="4:4">
      <c r="D437" s="15"/>
    </row>
    <row r="438" spans="4:4">
      <c r="D438" s="15"/>
    </row>
    <row r="439" spans="4:4">
      <c r="D439" s="15"/>
    </row>
    <row r="440" spans="4:4">
      <c r="D440" s="15"/>
    </row>
    <row r="441" spans="4:4">
      <c r="D441" s="15"/>
    </row>
    <row r="442" spans="4:4">
      <c r="D442" s="15"/>
    </row>
    <row r="443" spans="4:4">
      <c r="D443" s="15"/>
    </row>
    <row r="444" spans="4:4">
      <c r="D444" s="15"/>
    </row>
    <row r="445" spans="4:4">
      <c r="D445" s="15"/>
    </row>
    <row r="446" spans="4:4">
      <c r="D446" s="15"/>
    </row>
    <row r="447" spans="4:4">
      <c r="D447" s="15"/>
    </row>
    <row r="448" spans="4:4">
      <c r="D448" s="15"/>
    </row>
    <row r="449" spans="4:4">
      <c r="D449" s="15"/>
    </row>
    <row r="450" spans="4:4">
      <c r="D450" s="15"/>
    </row>
    <row r="451" spans="4:4">
      <c r="D451" s="15"/>
    </row>
    <row r="452" spans="4:4">
      <c r="D452" s="15"/>
    </row>
    <row r="453" spans="4:4">
      <c r="D453" s="15"/>
    </row>
    <row r="454" spans="4:4">
      <c r="D454" s="15"/>
    </row>
    <row r="455" spans="4:4">
      <c r="D455" s="15"/>
    </row>
    <row r="456" spans="4:4">
      <c r="D456" s="15"/>
    </row>
    <row r="457" spans="4:4">
      <c r="D457" s="15"/>
    </row>
    <row r="458" spans="4:4">
      <c r="D458" s="15"/>
    </row>
    <row r="459" spans="4:4">
      <c r="D459" s="15"/>
    </row>
    <row r="460" spans="4:4">
      <c r="D460" s="15"/>
    </row>
    <row r="461" spans="4:4">
      <c r="D461" s="15"/>
    </row>
    <row r="462" spans="4:4">
      <c r="D462" s="15"/>
    </row>
    <row r="463" spans="4:4">
      <c r="D463" s="15"/>
    </row>
    <row r="464" spans="4:4">
      <c r="D464" s="15"/>
    </row>
    <row r="465" spans="4:4">
      <c r="D465" s="15"/>
    </row>
    <row r="466" spans="4:4">
      <c r="D466" s="15"/>
    </row>
    <row r="467" spans="4:4">
      <c r="D467" s="15"/>
    </row>
    <row r="468" spans="4:4">
      <c r="D468" s="15"/>
    </row>
    <row r="469" spans="4:4">
      <c r="D469" s="15"/>
    </row>
    <row r="470" spans="4:4">
      <c r="D470" s="15"/>
    </row>
    <row r="471" spans="4:4">
      <c r="D471" s="15"/>
    </row>
    <row r="472" spans="4:4">
      <c r="D472" s="15"/>
    </row>
    <row r="473" spans="4:4">
      <c r="D473" s="15"/>
    </row>
    <row r="474" spans="4:4">
      <c r="D474" s="15"/>
    </row>
    <row r="475" spans="4:4">
      <c r="D475" s="15"/>
    </row>
    <row r="476" spans="4:4">
      <c r="D476" s="15"/>
    </row>
    <row r="477" spans="4:4">
      <c r="D477" s="15"/>
    </row>
    <row r="478" spans="4:4">
      <c r="D478" s="15"/>
    </row>
    <row r="479" spans="4:4">
      <c r="D479" s="15"/>
    </row>
    <row r="480" spans="4:4">
      <c r="D480" s="15"/>
    </row>
    <row r="481" spans="4:4">
      <c r="D481" s="15"/>
    </row>
    <row r="482" spans="4:4">
      <c r="D482" s="15"/>
    </row>
    <row r="483" spans="4:4">
      <c r="D483" s="15"/>
    </row>
    <row r="484" spans="4:4">
      <c r="D484" s="15"/>
    </row>
    <row r="485" spans="4:4">
      <c r="D485" s="15"/>
    </row>
    <row r="486" spans="4:4">
      <c r="D486" s="15"/>
    </row>
    <row r="487" spans="4:4">
      <c r="D487" s="15"/>
    </row>
    <row r="488" spans="4:4">
      <c r="D488" s="15"/>
    </row>
    <row r="489" spans="4:4">
      <c r="D489" s="15"/>
    </row>
    <row r="490" spans="4:4">
      <c r="D490" s="15"/>
    </row>
    <row r="491" spans="4:4">
      <c r="D491" s="15"/>
    </row>
    <row r="492" spans="4:4">
      <c r="D492" s="15"/>
    </row>
    <row r="493" spans="4:4">
      <c r="D493" s="15"/>
    </row>
    <row r="494" spans="4:4">
      <c r="D494" s="15"/>
    </row>
    <row r="495" spans="4:4">
      <c r="D495" s="15"/>
    </row>
    <row r="496" spans="4:4">
      <c r="D496" s="15"/>
    </row>
    <row r="497" spans="4:4">
      <c r="D497" s="15"/>
    </row>
    <row r="498" spans="4:4">
      <c r="D498" s="15"/>
    </row>
    <row r="499" spans="4:4">
      <c r="D499" s="15"/>
    </row>
    <row r="500" spans="4:4">
      <c r="D500" s="15"/>
    </row>
    <row r="501" spans="4:4">
      <c r="D501" s="15"/>
    </row>
    <row r="502" spans="4:4">
      <c r="D502" s="15"/>
    </row>
    <row r="503" spans="4:4">
      <c r="D503" s="15"/>
    </row>
    <row r="504" spans="4:4">
      <c r="D504" s="15"/>
    </row>
    <row r="505" spans="4:4">
      <c r="D505" s="15"/>
    </row>
    <row r="506" spans="4:4">
      <c r="D506" s="15"/>
    </row>
    <row r="507" spans="4:4">
      <c r="D507" s="15"/>
    </row>
    <row r="508" spans="4:4">
      <c r="D508" s="15"/>
    </row>
    <row r="509" spans="4:4">
      <c r="D509" s="15"/>
    </row>
    <row r="510" spans="4:4">
      <c r="D510" s="15"/>
    </row>
    <row r="511" spans="4:4">
      <c r="D511" s="15"/>
    </row>
    <row r="512" spans="4:4">
      <c r="D512" s="15"/>
    </row>
    <row r="513" spans="4:4">
      <c r="D513" s="15"/>
    </row>
    <row r="514" spans="4:4">
      <c r="D514" s="15"/>
    </row>
    <row r="515" spans="4:4">
      <c r="D515" s="15"/>
    </row>
    <row r="516" spans="4:4">
      <c r="D516" s="15"/>
    </row>
    <row r="517" spans="4:4">
      <c r="D517" s="15"/>
    </row>
    <row r="518" spans="4:4">
      <c r="D518" s="15"/>
    </row>
    <row r="519" spans="4:4">
      <c r="D519" s="15"/>
    </row>
    <row r="520" spans="4:4">
      <c r="D520" s="15"/>
    </row>
    <row r="521" spans="4:4">
      <c r="D521" s="15"/>
    </row>
    <row r="522" spans="4:4">
      <c r="D522" s="15"/>
    </row>
    <row r="523" spans="4:4">
      <c r="D523" s="15"/>
    </row>
    <row r="524" spans="4:4">
      <c r="D524" s="15"/>
    </row>
    <row r="525" spans="4:4">
      <c r="D525" s="15"/>
    </row>
    <row r="526" spans="4:4">
      <c r="D526" s="15"/>
    </row>
    <row r="527" spans="4:4">
      <c r="D527" s="15"/>
    </row>
    <row r="528" spans="4:4">
      <c r="D528" s="15"/>
    </row>
    <row r="529" spans="4:4">
      <c r="D529" s="15"/>
    </row>
    <row r="530" spans="4:4">
      <c r="D530" s="15"/>
    </row>
    <row r="531" spans="4:4">
      <c r="D531" s="15"/>
    </row>
    <row r="532" spans="4:4">
      <c r="D532" s="15"/>
    </row>
    <row r="533" spans="4:4">
      <c r="D533" s="15"/>
    </row>
    <row r="534" spans="4:4">
      <c r="D534" s="15"/>
    </row>
    <row r="535" spans="4:4">
      <c r="D535" s="15"/>
    </row>
    <row r="536" spans="4:4">
      <c r="D536" s="15"/>
    </row>
    <row r="537" spans="4:4">
      <c r="D537" s="15"/>
    </row>
    <row r="538" spans="4:4">
      <c r="D538" s="15"/>
    </row>
    <row r="539" spans="4:4">
      <c r="D539" s="15"/>
    </row>
    <row r="540" spans="4:4">
      <c r="D540" s="15"/>
    </row>
    <row r="541" spans="4:4">
      <c r="D541" s="15"/>
    </row>
    <row r="542" spans="4:4">
      <c r="D542" s="15"/>
    </row>
    <row r="543" spans="4:4">
      <c r="D543" s="15"/>
    </row>
    <row r="544" spans="4:4">
      <c r="D544" s="15"/>
    </row>
    <row r="545" spans="4:4">
      <c r="D545" s="15"/>
    </row>
    <row r="546" spans="4:4">
      <c r="D546" s="15"/>
    </row>
    <row r="547" spans="4:4">
      <c r="D547" s="15"/>
    </row>
    <row r="548" spans="4:4">
      <c r="D548" s="15"/>
    </row>
    <row r="549" spans="4:4">
      <c r="D549" s="15"/>
    </row>
    <row r="550" spans="4:4">
      <c r="D550" s="15"/>
    </row>
    <row r="551" spans="4:4">
      <c r="D551" s="15"/>
    </row>
    <row r="552" spans="4:4">
      <c r="D552" s="15"/>
    </row>
    <row r="553" spans="4:4">
      <c r="D553" s="15"/>
    </row>
    <row r="554" spans="4:4">
      <c r="D554" s="15"/>
    </row>
    <row r="555" spans="4:4">
      <c r="D555" s="15"/>
    </row>
    <row r="556" spans="4:4">
      <c r="D556" s="15"/>
    </row>
    <row r="557" spans="4:4">
      <c r="D557" s="15"/>
    </row>
    <row r="558" spans="4:4">
      <c r="D558" s="15"/>
    </row>
    <row r="559" spans="4:4">
      <c r="D559" s="15"/>
    </row>
    <row r="560" spans="4:4">
      <c r="D560" s="15"/>
    </row>
    <row r="561" spans="4:4">
      <c r="D561" s="15"/>
    </row>
    <row r="562" spans="4:4">
      <c r="D562" s="15"/>
    </row>
    <row r="563" spans="4:4">
      <c r="D563" s="15"/>
    </row>
    <row r="564" spans="4:4">
      <c r="D564" s="15"/>
    </row>
    <row r="565" spans="4:4">
      <c r="D565" s="15"/>
    </row>
    <row r="566" spans="4:4">
      <c r="D566" s="15"/>
    </row>
    <row r="567" spans="4:4">
      <c r="D567" s="15"/>
    </row>
    <row r="568" spans="4:4">
      <c r="D568" s="15"/>
    </row>
    <row r="569" spans="4:4">
      <c r="D569" s="15"/>
    </row>
    <row r="570" spans="4:4">
      <c r="D570" s="15"/>
    </row>
    <row r="571" spans="4:4">
      <c r="D571" s="15"/>
    </row>
    <row r="572" spans="4:4">
      <c r="D572" s="15"/>
    </row>
    <row r="573" spans="4:4">
      <c r="D573" s="15"/>
    </row>
    <row r="574" spans="4:4">
      <c r="D574" s="15"/>
    </row>
    <row r="575" spans="4:4">
      <c r="D575" s="15"/>
    </row>
    <row r="576" spans="4:4">
      <c r="D576" s="15"/>
    </row>
    <row r="577" spans="4:4">
      <c r="D577" s="15"/>
    </row>
    <row r="578" spans="4:4">
      <c r="D578" s="15"/>
    </row>
    <row r="579" spans="4:4">
      <c r="D579" s="15"/>
    </row>
    <row r="580" spans="4:4">
      <c r="D580" s="15"/>
    </row>
    <row r="581" spans="4:4">
      <c r="D581" s="15"/>
    </row>
    <row r="582" spans="4:4">
      <c r="D582" s="15"/>
    </row>
    <row r="583" spans="4:4">
      <c r="D583" s="15"/>
    </row>
    <row r="584" spans="4:4">
      <c r="D584" s="15"/>
    </row>
    <row r="585" spans="4:4">
      <c r="D585" s="15"/>
    </row>
    <row r="586" spans="4:4">
      <c r="D586" s="15"/>
    </row>
    <row r="587" spans="4:4">
      <c r="D587" s="15"/>
    </row>
    <row r="588" spans="4:4">
      <c r="D588" s="15"/>
    </row>
    <row r="589" spans="4:4">
      <c r="D589" s="15"/>
    </row>
    <row r="590" spans="4:4">
      <c r="D590" s="15"/>
    </row>
    <row r="591" spans="4:4">
      <c r="D591" s="15"/>
    </row>
    <row r="592" spans="4:4">
      <c r="D592" s="15"/>
    </row>
    <row r="593" spans="4:4">
      <c r="D593" s="15"/>
    </row>
    <row r="594" spans="4:4">
      <c r="D594" s="15"/>
    </row>
    <row r="595" spans="4:4">
      <c r="D595" s="15"/>
    </row>
    <row r="596" spans="4:4">
      <c r="D596" s="15"/>
    </row>
    <row r="597" spans="4:4">
      <c r="D597" s="15"/>
    </row>
    <row r="598" spans="4:4">
      <c r="D598" s="15"/>
    </row>
    <row r="599" spans="4:4">
      <c r="D599" s="15"/>
    </row>
    <row r="600" spans="4:4">
      <c r="D600" s="15"/>
    </row>
    <row r="601" spans="4:4">
      <c r="D601" s="15"/>
    </row>
    <row r="602" spans="4:4">
      <c r="D602" s="15"/>
    </row>
  </sheetData>
  <mergeCells count="1">
    <mergeCell ref="A1:F1"/>
  </mergeCells>
  <phoneticPr fontId="0" type="noConversion"/>
  <pageMargins left="0.9055118110236221" right="0.31496062992125984" top="0.55882352941176472" bottom="0.35433070866141736" header="0.31496062992125984" footer="0.31496062992125984"/>
  <pageSetup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9"/>
  <sheetViews>
    <sheetView view="pageLayout" topLeftCell="A10" zoomScale="130" zoomScaleNormal="100" zoomScalePageLayoutView="130" workbookViewId="0">
      <selection activeCell="D18" sqref="D18"/>
    </sheetView>
  </sheetViews>
  <sheetFormatPr defaultRowHeight="12"/>
  <cols>
    <col min="1" max="1" width="4.140625" style="9" bestFit="1" customWidth="1"/>
    <col min="2" max="2" width="42.7109375" style="10" customWidth="1"/>
    <col min="3" max="3" width="5.42578125" style="14" bestFit="1" customWidth="1"/>
    <col min="4" max="4" width="11.85546875" style="9" customWidth="1"/>
    <col min="5" max="5" width="10.28515625" style="16" bestFit="1" customWidth="1"/>
    <col min="6" max="6" width="17.28515625" style="16" customWidth="1"/>
    <col min="7" max="16384" width="9.140625" style="9"/>
  </cols>
  <sheetData>
    <row r="1" spans="1:6">
      <c r="A1" s="519" t="s">
        <v>271</v>
      </c>
      <c r="B1" s="520"/>
      <c r="C1" s="520"/>
      <c r="D1" s="520"/>
      <c r="E1" s="520"/>
      <c r="F1" s="521"/>
    </row>
    <row r="2" spans="1:6" ht="36">
      <c r="A2" s="72" t="s">
        <v>1</v>
      </c>
      <c r="B2" s="7" t="s">
        <v>2</v>
      </c>
      <c r="C2" s="7" t="s">
        <v>4</v>
      </c>
      <c r="D2" s="29" t="s">
        <v>11</v>
      </c>
      <c r="E2" s="8" t="s">
        <v>3</v>
      </c>
      <c r="F2" s="8" t="s">
        <v>5</v>
      </c>
    </row>
    <row r="3" spans="1:6">
      <c r="D3" s="15"/>
    </row>
    <row r="4" spans="1:6" ht="50.25" customHeight="1">
      <c r="A4" s="17" t="s">
        <v>17</v>
      </c>
      <c r="B4" s="11" t="s">
        <v>77</v>
      </c>
      <c r="D4" s="18"/>
    </row>
    <row r="5" spans="1:6" ht="36">
      <c r="B5" s="10" t="s">
        <v>833</v>
      </c>
      <c r="C5" s="14" t="s">
        <v>10</v>
      </c>
      <c r="D5" s="18">
        <v>173.5</v>
      </c>
      <c r="F5" s="16">
        <f>D5*E5</f>
        <v>0</v>
      </c>
    </row>
    <row r="6" spans="1:6">
      <c r="D6" s="15"/>
    </row>
    <row r="7" spans="1:6" ht="63.75" customHeight="1">
      <c r="A7" s="17" t="s">
        <v>18</v>
      </c>
      <c r="B7" s="11" t="s">
        <v>834</v>
      </c>
      <c r="D7" s="18"/>
    </row>
    <row r="8" spans="1:6" ht="36">
      <c r="B8" s="10" t="s">
        <v>833</v>
      </c>
      <c r="D8" s="18"/>
    </row>
    <row r="9" spans="1:6">
      <c r="B9" s="10" t="s">
        <v>30</v>
      </c>
      <c r="C9" s="14" t="s">
        <v>10</v>
      </c>
      <c r="D9" s="18">
        <v>120</v>
      </c>
      <c r="F9" s="16">
        <f>D9*E9</f>
        <v>0</v>
      </c>
    </row>
    <row r="10" spans="1:6">
      <c r="B10" s="10" t="s">
        <v>43</v>
      </c>
      <c r="C10" s="14" t="s">
        <v>6</v>
      </c>
      <c r="D10" s="18">
        <v>312</v>
      </c>
      <c r="F10" s="16">
        <f>D10*E10</f>
        <v>0</v>
      </c>
    </row>
    <row r="11" spans="1:6">
      <c r="D11" s="15"/>
    </row>
    <row r="12" spans="1:6" ht="46.5" customHeight="1">
      <c r="A12" s="17" t="s">
        <v>20</v>
      </c>
      <c r="B12" s="11" t="s">
        <v>312</v>
      </c>
      <c r="D12" s="18"/>
    </row>
    <row r="13" spans="1:6" ht="44.25" customHeight="1">
      <c r="B13" s="10" t="s">
        <v>832</v>
      </c>
      <c r="C13" s="9"/>
    </row>
    <row r="14" spans="1:6" ht="15" customHeight="1">
      <c r="B14" s="10" t="s">
        <v>31</v>
      </c>
      <c r="C14" s="14" t="s">
        <v>10</v>
      </c>
      <c r="D14" s="18">
        <v>408.75</v>
      </c>
      <c r="F14" s="16">
        <f>D14*E14</f>
        <v>0</v>
      </c>
    </row>
    <row r="15" spans="1:6" ht="15" customHeight="1">
      <c r="B15" s="10" t="s">
        <v>43</v>
      </c>
      <c r="C15" s="14" t="s">
        <v>6</v>
      </c>
      <c r="D15" s="18">
        <v>180</v>
      </c>
      <c r="F15" s="16">
        <f>D15*E15</f>
        <v>0</v>
      </c>
    </row>
    <row r="16" spans="1:6" ht="12" customHeight="1">
      <c r="D16" s="15"/>
    </row>
    <row r="17" spans="1:6" ht="78" customHeight="1">
      <c r="A17" s="17" t="s">
        <v>21</v>
      </c>
      <c r="B17" s="11" t="s">
        <v>315</v>
      </c>
      <c r="D17" s="18"/>
    </row>
    <row r="18" spans="1:6" ht="44.25" customHeight="1">
      <c r="B18" s="10" t="s">
        <v>841</v>
      </c>
      <c r="C18" s="9"/>
    </row>
    <row r="19" spans="1:6" ht="15" customHeight="1">
      <c r="B19" s="10" t="s">
        <v>31</v>
      </c>
      <c r="C19" s="14" t="s">
        <v>10</v>
      </c>
      <c r="D19" s="18">
        <v>72.900000000000006</v>
      </c>
      <c r="F19" s="16">
        <f>D19*E19</f>
        <v>0</v>
      </c>
    </row>
    <row r="20" spans="1:6" ht="15" customHeight="1">
      <c r="B20" s="10" t="s">
        <v>43</v>
      </c>
      <c r="C20" s="14" t="s">
        <v>6</v>
      </c>
      <c r="D20" s="18">
        <v>798</v>
      </c>
      <c r="F20" s="16">
        <f>D20*E20</f>
        <v>0</v>
      </c>
    </row>
    <row r="21" spans="1:6">
      <c r="D21" s="18"/>
    </row>
    <row r="22" spans="1:6" ht="63.75" customHeight="1">
      <c r="A22" s="17" t="s">
        <v>22</v>
      </c>
      <c r="B22" s="11" t="s">
        <v>253</v>
      </c>
      <c r="D22" s="18"/>
    </row>
    <row r="23" spans="1:6" ht="43.5" customHeight="1">
      <c r="B23" s="10" t="s">
        <v>832</v>
      </c>
      <c r="D23" s="18"/>
    </row>
    <row r="24" spans="1:6">
      <c r="B24" s="10" t="s">
        <v>31</v>
      </c>
      <c r="C24" s="14" t="s">
        <v>10</v>
      </c>
      <c r="D24" s="18">
        <v>115</v>
      </c>
      <c r="F24" s="16">
        <f>D24*E24</f>
        <v>0</v>
      </c>
    </row>
    <row r="25" spans="1:6" ht="15" customHeight="1">
      <c r="B25" s="10" t="s">
        <v>43</v>
      </c>
      <c r="C25" s="14" t="s">
        <v>6</v>
      </c>
      <c r="D25" s="18">
        <v>455</v>
      </c>
      <c r="F25" s="16">
        <f>D25*E25</f>
        <v>0</v>
      </c>
    </row>
    <row r="26" spans="1:6">
      <c r="D26" s="18"/>
    </row>
    <row r="27" spans="1:6" ht="63.75" customHeight="1">
      <c r="A27" s="17" t="s">
        <v>16</v>
      </c>
      <c r="B27" s="11" t="s">
        <v>313</v>
      </c>
      <c r="D27" s="18"/>
    </row>
    <row r="28" spans="1:6" ht="43.5" customHeight="1">
      <c r="B28" s="10" t="s">
        <v>832</v>
      </c>
      <c r="D28" s="18"/>
    </row>
    <row r="29" spans="1:6">
      <c r="B29" s="10" t="s">
        <v>31</v>
      </c>
      <c r="C29" s="14" t="s">
        <v>10</v>
      </c>
      <c r="D29" s="18">
        <v>111</v>
      </c>
      <c r="F29" s="16">
        <f>D29*E29</f>
        <v>0</v>
      </c>
    </row>
    <row r="30" spans="1:6" ht="15" customHeight="1">
      <c r="B30" s="10" t="s">
        <v>43</v>
      </c>
      <c r="C30" s="14" t="s">
        <v>6</v>
      </c>
      <c r="D30" s="18">
        <v>808</v>
      </c>
      <c r="F30" s="16">
        <f>D30*E30</f>
        <v>0</v>
      </c>
    </row>
    <row r="31" spans="1:6">
      <c r="D31" s="18"/>
    </row>
    <row r="32" spans="1:6" ht="63.75" customHeight="1">
      <c r="A32" s="17" t="s">
        <v>24</v>
      </c>
      <c r="B32" s="11" t="s">
        <v>314</v>
      </c>
      <c r="D32" s="18"/>
    </row>
    <row r="33" spans="1:6" ht="43.5" customHeight="1">
      <c r="B33" s="10" t="s">
        <v>832</v>
      </c>
      <c r="D33" s="18"/>
    </row>
    <row r="34" spans="1:6">
      <c r="B34" s="10" t="s">
        <v>31</v>
      </c>
      <c r="C34" s="14" t="s">
        <v>10</v>
      </c>
      <c r="D34" s="18">
        <v>85.8</v>
      </c>
      <c r="F34" s="16">
        <f>D34*E34</f>
        <v>0</v>
      </c>
    </row>
    <row r="35" spans="1:6" ht="15" customHeight="1">
      <c r="B35" s="10" t="s">
        <v>43</v>
      </c>
      <c r="C35" s="14" t="s">
        <v>6</v>
      </c>
      <c r="D35" s="18">
        <v>394</v>
      </c>
      <c r="F35" s="16">
        <f>D35*E35</f>
        <v>0</v>
      </c>
    </row>
    <row r="36" spans="1:6">
      <c r="D36" s="18"/>
    </row>
    <row r="37" spans="1:6" ht="177.75" customHeight="1">
      <c r="A37" s="17" t="s">
        <v>25</v>
      </c>
      <c r="B37" s="11" t="s">
        <v>78</v>
      </c>
      <c r="D37" s="18"/>
    </row>
    <row r="38" spans="1:6">
      <c r="A38" s="17"/>
      <c r="B38" s="30" t="s">
        <v>79</v>
      </c>
      <c r="C38" s="31" t="s">
        <v>0</v>
      </c>
      <c r="D38" s="32">
        <v>98255</v>
      </c>
      <c r="E38" s="33"/>
      <c r="F38" s="33">
        <f>D38*E38</f>
        <v>0</v>
      </c>
    </row>
    <row r="39" spans="1:6">
      <c r="A39" s="17"/>
      <c r="B39" s="30"/>
      <c r="C39" s="31"/>
      <c r="D39" s="32"/>
      <c r="F39" s="33"/>
    </row>
    <row r="40" spans="1:6" ht="12.75" thickBot="1">
      <c r="A40" s="17"/>
      <c r="B40" s="30"/>
      <c r="C40" s="31"/>
      <c r="D40" s="32"/>
      <c r="E40" s="33"/>
      <c r="F40" s="33"/>
    </row>
    <row r="41" spans="1:6" ht="13.5" thickTop="1" thickBot="1">
      <c r="A41" s="19"/>
      <c r="B41" s="63" t="s">
        <v>272</v>
      </c>
      <c r="C41" s="20"/>
      <c r="D41" s="21"/>
      <c r="E41" s="61"/>
      <c r="F41" s="61">
        <f>SUM(F5:F38)</f>
        <v>0</v>
      </c>
    </row>
    <row r="42" spans="1:6" ht="12.75" thickTop="1">
      <c r="D42" s="15"/>
    </row>
    <row r="43" spans="1:6">
      <c r="D43" s="15"/>
    </row>
    <row r="44" spans="1:6">
      <c r="D44" s="15"/>
    </row>
    <row r="45" spans="1:6">
      <c r="D45" s="15"/>
    </row>
    <row r="46" spans="1:6">
      <c r="D46" s="15"/>
    </row>
    <row r="47" spans="1:6">
      <c r="D47" s="15"/>
    </row>
    <row r="48" spans="1:6">
      <c r="D48" s="15"/>
    </row>
    <row r="49" spans="4:4">
      <c r="D49" s="15"/>
    </row>
    <row r="50" spans="4:4">
      <c r="D50" s="15"/>
    </row>
    <row r="51" spans="4:4">
      <c r="D51" s="15"/>
    </row>
    <row r="52" spans="4:4">
      <c r="D52" s="15"/>
    </row>
    <row r="53" spans="4:4">
      <c r="D53" s="15"/>
    </row>
    <row r="54" spans="4:4">
      <c r="D54" s="15"/>
    </row>
    <row r="55" spans="4:4">
      <c r="D55" s="15"/>
    </row>
    <row r="56" spans="4:4">
      <c r="D56" s="15"/>
    </row>
    <row r="57" spans="4:4">
      <c r="D57" s="15"/>
    </row>
    <row r="58" spans="4:4">
      <c r="D58" s="15"/>
    </row>
    <row r="59" spans="4:4">
      <c r="D59" s="15"/>
    </row>
    <row r="60" spans="4:4">
      <c r="D60" s="15"/>
    </row>
    <row r="61" spans="4:4">
      <c r="D61" s="15"/>
    </row>
    <row r="62" spans="4:4">
      <c r="D62" s="15"/>
    </row>
    <row r="63" spans="4:4">
      <c r="D63" s="15"/>
    </row>
    <row r="64" spans="4:4">
      <c r="D64" s="15"/>
    </row>
    <row r="65" spans="4:4">
      <c r="D65" s="15"/>
    </row>
    <row r="66" spans="4:4">
      <c r="D66" s="15"/>
    </row>
    <row r="67" spans="4:4">
      <c r="D67" s="15"/>
    </row>
    <row r="68" spans="4:4">
      <c r="D68" s="15"/>
    </row>
    <row r="69" spans="4:4">
      <c r="D69" s="15"/>
    </row>
    <row r="70" spans="4:4">
      <c r="D70" s="15"/>
    </row>
    <row r="71" spans="4:4">
      <c r="D71" s="15"/>
    </row>
    <row r="72" spans="4:4">
      <c r="D72" s="15"/>
    </row>
    <row r="73" spans="4:4">
      <c r="D73" s="15"/>
    </row>
    <row r="74" spans="4:4">
      <c r="D74" s="15"/>
    </row>
    <row r="75" spans="4:4">
      <c r="D75" s="15"/>
    </row>
    <row r="76" spans="4:4">
      <c r="D76" s="15"/>
    </row>
    <row r="77" spans="4:4">
      <c r="D77" s="15"/>
    </row>
    <row r="78" spans="4:4">
      <c r="D78" s="15"/>
    </row>
    <row r="79" spans="4:4">
      <c r="D79" s="15"/>
    </row>
    <row r="80" spans="4:4">
      <c r="D80" s="15"/>
    </row>
    <row r="81" spans="4:4">
      <c r="D81" s="15"/>
    </row>
    <row r="82" spans="4:4">
      <c r="D82" s="15"/>
    </row>
    <row r="83" spans="4:4">
      <c r="D83" s="15"/>
    </row>
    <row r="84" spans="4:4">
      <c r="D84" s="15"/>
    </row>
    <row r="85" spans="4:4">
      <c r="D85" s="15"/>
    </row>
    <row r="86" spans="4:4">
      <c r="D86" s="15"/>
    </row>
    <row r="87" spans="4:4">
      <c r="D87" s="15"/>
    </row>
    <row r="88" spans="4:4">
      <c r="D88" s="15"/>
    </row>
    <row r="89" spans="4:4">
      <c r="D89" s="15"/>
    </row>
    <row r="90" spans="4:4">
      <c r="D90" s="15"/>
    </row>
    <row r="91" spans="4:4">
      <c r="D91" s="15"/>
    </row>
    <row r="92" spans="4:4">
      <c r="D92" s="15"/>
    </row>
    <row r="93" spans="4:4">
      <c r="D93" s="15"/>
    </row>
    <row r="94" spans="4:4">
      <c r="D94" s="15"/>
    </row>
    <row r="95" spans="4:4">
      <c r="D95" s="15"/>
    </row>
    <row r="96" spans="4:4">
      <c r="D96" s="15"/>
    </row>
    <row r="97" spans="4:4">
      <c r="D97" s="15"/>
    </row>
    <row r="98" spans="4:4">
      <c r="D98" s="15"/>
    </row>
    <row r="99" spans="4:4">
      <c r="D99" s="15"/>
    </row>
    <row r="100" spans="4:4">
      <c r="D100" s="15"/>
    </row>
    <row r="101" spans="4:4">
      <c r="D101" s="15"/>
    </row>
    <row r="102" spans="4:4">
      <c r="D102" s="15"/>
    </row>
    <row r="103" spans="4:4">
      <c r="D103" s="15"/>
    </row>
    <row r="104" spans="4:4">
      <c r="D104" s="15"/>
    </row>
    <row r="105" spans="4:4">
      <c r="D105" s="15"/>
    </row>
    <row r="106" spans="4:4">
      <c r="D106" s="15"/>
    </row>
    <row r="107" spans="4:4">
      <c r="D107" s="15"/>
    </row>
    <row r="108" spans="4:4">
      <c r="D108" s="15"/>
    </row>
    <row r="109" spans="4:4">
      <c r="D109" s="15"/>
    </row>
    <row r="110" spans="4:4">
      <c r="D110" s="15"/>
    </row>
    <row r="111" spans="4:4">
      <c r="D111" s="15"/>
    </row>
    <row r="112" spans="4:4">
      <c r="D112" s="15"/>
    </row>
    <row r="113" spans="4:4">
      <c r="D113" s="15"/>
    </row>
    <row r="114" spans="4:4">
      <c r="D114" s="15"/>
    </row>
    <row r="115" spans="4:4">
      <c r="D115" s="15"/>
    </row>
    <row r="116" spans="4:4">
      <c r="D116" s="15"/>
    </row>
    <row r="117" spans="4:4">
      <c r="D117" s="15"/>
    </row>
    <row r="118" spans="4:4">
      <c r="D118" s="15"/>
    </row>
    <row r="119" spans="4:4">
      <c r="D119" s="15"/>
    </row>
    <row r="120" spans="4:4">
      <c r="D120" s="15"/>
    </row>
    <row r="121" spans="4:4">
      <c r="D121" s="15"/>
    </row>
    <row r="122" spans="4:4">
      <c r="D122" s="15"/>
    </row>
    <row r="123" spans="4:4">
      <c r="D123" s="15"/>
    </row>
    <row r="124" spans="4:4">
      <c r="D124" s="15"/>
    </row>
    <row r="125" spans="4:4">
      <c r="D125" s="15"/>
    </row>
    <row r="126" spans="4:4">
      <c r="D126" s="15"/>
    </row>
    <row r="127" spans="4:4">
      <c r="D127" s="15"/>
    </row>
    <row r="128" spans="4:4">
      <c r="D128" s="15"/>
    </row>
    <row r="129" spans="4:4">
      <c r="D129" s="15"/>
    </row>
    <row r="130" spans="4:4">
      <c r="D130" s="15"/>
    </row>
    <row r="131" spans="4:4">
      <c r="D131" s="15"/>
    </row>
    <row r="132" spans="4:4">
      <c r="D132" s="15"/>
    </row>
    <row r="133" spans="4:4">
      <c r="D133" s="15"/>
    </row>
    <row r="134" spans="4:4">
      <c r="D134" s="15"/>
    </row>
    <row r="135" spans="4:4">
      <c r="D135" s="15"/>
    </row>
    <row r="136" spans="4:4">
      <c r="D136" s="15"/>
    </row>
    <row r="137" spans="4:4">
      <c r="D137" s="15"/>
    </row>
    <row r="138" spans="4:4">
      <c r="D138" s="15"/>
    </row>
    <row r="139" spans="4:4">
      <c r="D139" s="15"/>
    </row>
    <row r="140" spans="4:4">
      <c r="D140" s="15"/>
    </row>
    <row r="141" spans="4:4">
      <c r="D141" s="15"/>
    </row>
    <row r="142" spans="4:4">
      <c r="D142" s="15"/>
    </row>
    <row r="143" spans="4:4">
      <c r="D143" s="15"/>
    </row>
    <row r="144" spans="4:4">
      <c r="D144" s="15"/>
    </row>
    <row r="145" spans="4:4">
      <c r="D145" s="15"/>
    </row>
    <row r="146" spans="4:4">
      <c r="D146" s="15"/>
    </row>
    <row r="147" spans="4:4">
      <c r="D147" s="15"/>
    </row>
    <row r="148" spans="4:4">
      <c r="D148" s="15"/>
    </row>
    <row r="149" spans="4:4">
      <c r="D149" s="15"/>
    </row>
    <row r="150" spans="4:4">
      <c r="D150" s="15"/>
    </row>
    <row r="151" spans="4:4">
      <c r="D151" s="15"/>
    </row>
    <row r="152" spans="4:4">
      <c r="D152" s="15"/>
    </row>
    <row r="153" spans="4:4">
      <c r="D153" s="15"/>
    </row>
    <row r="154" spans="4:4">
      <c r="D154" s="15"/>
    </row>
    <row r="155" spans="4:4">
      <c r="D155" s="15"/>
    </row>
    <row r="156" spans="4:4">
      <c r="D156" s="15"/>
    </row>
    <row r="157" spans="4:4">
      <c r="D157" s="15"/>
    </row>
    <row r="158" spans="4:4">
      <c r="D158" s="15"/>
    </row>
    <row r="159" spans="4:4">
      <c r="D159" s="15"/>
    </row>
    <row r="160" spans="4:4">
      <c r="D160" s="15"/>
    </row>
    <row r="161" spans="4:4">
      <c r="D161" s="15"/>
    </row>
    <row r="162" spans="4:4">
      <c r="D162" s="15"/>
    </row>
    <row r="163" spans="4:4">
      <c r="D163" s="15"/>
    </row>
    <row r="164" spans="4:4">
      <c r="D164" s="15"/>
    </row>
    <row r="165" spans="4:4">
      <c r="D165" s="15"/>
    </row>
    <row r="166" spans="4:4">
      <c r="D166" s="15"/>
    </row>
    <row r="167" spans="4:4">
      <c r="D167" s="15"/>
    </row>
    <row r="168" spans="4:4">
      <c r="D168" s="15"/>
    </row>
    <row r="169" spans="4:4">
      <c r="D169" s="15"/>
    </row>
    <row r="170" spans="4:4">
      <c r="D170" s="15"/>
    </row>
    <row r="171" spans="4:4">
      <c r="D171" s="15"/>
    </row>
    <row r="172" spans="4:4">
      <c r="D172" s="15"/>
    </row>
    <row r="173" spans="4:4">
      <c r="D173" s="15"/>
    </row>
    <row r="174" spans="4:4">
      <c r="D174" s="15"/>
    </row>
    <row r="175" spans="4:4">
      <c r="D175" s="15"/>
    </row>
    <row r="176" spans="4:4">
      <c r="D176" s="15"/>
    </row>
    <row r="177" spans="4:4">
      <c r="D177" s="15"/>
    </row>
    <row r="178" spans="4:4">
      <c r="D178" s="15"/>
    </row>
    <row r="179" spans="4:4">
      <c r="D179" s="15"/>
    </row>
    <row r="180" spans="4:4">
      <c r="D180" s="15"/>
    </row>
    <row r="181" spans="4:4">
      <c r="D181" s="15"/>
    </row>
    <row r="182" spans="4:4">
      <c r="D182" s="15"/>
    </row>
    <row r="183" spans="4:4">
      <c r="D183" s="15"/>
    </row>
    <row r="184" spans="4:4">
      <c r="D184" s="15"/>
    </row>
    <row r="185" spans="4:4">
      <c r="D185" s="15"/>
    </row>
    <row r="186" spans="4:4">
      <c r="D186" s="15"/>
    </row>
    <row r="187" spans="4:4">
      <c r="D187" s="15"/>
    </row>
    <row r="188" spans="4:4">
      <c r="D188" s="15"/>
    </row>
    <row r="189" spans="4:4">
      <c r="D189" s="15"/>
    </row>
    <row r="190" spans="4:4">
      <c r="D190" s="15"/>
    </row>
    <row r="191" spans="4:4">
      <c r="D191" s="15"/>
    </row>
    <row r="192" spans="4:4">
      <c r="D192" s="15"/>
    </row>
    <row r="193" spans="4:4">
      <c r="D193" s="15"/>
    </row>
    <row r="194" spans="4:4">
      <c r="D194" s="15"/>
    </row>
    <row r="195" spans="4:4">
      <c r="D195" s="15"/>
    </row>
    <row r="196" spans="4:4">
      <c r="D196" s="15"/>
    </row>
    <row r="197" spans="4:4">
      <c r="D197" s="15"/>
    </row>
    <row r="198" spans="4:4">
      <c r="D198" s="15"/>
    </row>
    <row r="199" spans="4:4">
      <c r="D199" s="15"/>
    </row>
    <row r="200" spans="4:4">
      <c r="D200" s="15"/>
    </row>
    <row r="201" spans="4:4">
      <c r="D201" s="15"/>
    </row>
    <row r="202" spans="4:4">
      <c r="D202" s="15"/>
    </row>
    <row r="203" spans="4:4">
      <c r="D203" s="15"/>
    </row>
    <row r="204" spans="4:4">
      <c r="D204" s="15"/>
    </row>
    <row r="205" spans="4:4">
      <c r="D205" s="15"/>
    </row>
    <row r="206" spans="4:4">
      <c r="D206" s="15"/>
    </row>
    <row r="207" spans="4:4">
      <c r="D207" s="15"/>
    </row>
    <row r="208" spans="4:4">
      <c r="D208" s="15"/>
    </row>
    <row r="209" spans="4:4">
      <c r="D209" s="15"/>
    </row>
    <row r="210" spans="4:4">
      <c r="D210" s="15"/>
    </row>
    <row r="211" spans="4:4">
      <c r="D211" s="15"/>
    </row>
    <row r="212" spans="4:4">
      <c r="D212" s="15"/>
    </row>
    <row r="213" spans="4:4">
      <c r="D213" s="15"/>
    </row>
    <row r="214" spans="4:4">
      <c r="D214" s="15"/>
    </row>
    <row r="215" spans="4:4">
      <c r="D215" s="15"/>
    </row>
    <row r="216" spans="4:4">
      <c r="D216" s="15"/>
    </row>
    <row r="217" spans="4:4">
      <c r="D217" s="15"/>
    </row>
    <row r="218" spans="4:4">
      <c r="D218" s="15"/>
    </row>
    <row r="219" spans="4:4">
      <c r="D219" s="15"/>
    </row>
    <row r="220" spans="4:4">
      <c r="D220" s="15"/>
    </row>
    <row r="221" spans="4:4">
      <c r="D221" s="15"/>
    </row>
    <row r="222" spans="4:4">
      <c r="D222" s="15"/>
    </row>
    <row r="223" spans="4:4">
      <c r="D223" s="15"/>
    </row>
    <row r="224" spans="4:4">
      <c r="D224" s="15"/>
    </row>
    <row r="225" spans="4:4">
      <c r="D225" s="15"/>
    </row>
    <row r="226" spans="4:4">
      <c r="D226" s="15"/>
    </row>
    <row r="227" spans="4:4">
      <c r="D227" s="15"/>
    </row>
    <row r="228" spans="4:4">
      <c r="D228" s="15"/>
    </row>
    <row r="229" spans="4:4">
      <c r="D229" s="15"/>
    </row>
    <row r="230" spans="4:4">
      <c r="D230" s="15"/>
    </row>
    <row r="231" spans="4:4">
      <c r="D231" s="15"/>
    </row>
    <row r="232" spans="4:4">
      <c r="D232" s="15"/>
    </row>
    <row r="233" spans="4:4">
      <c r="D233" s="15"/>
    </row>
    <row r="234" spans="4:4">
      <c r="D234" s="15"/>
    </row>
    <row r="235" spans="4:4">
      <c r="D235" s="15"/>
    </row>
    <row r="236" spans="4:4">
      <c r="D236" s="15"/>
    </row>
    <row r="237" spans="4:4">
      <c r="D237" s="15"/>
    </row>
    <row r="238" spans="4:4">
      <c r="D238" s="15"/>
    </row>
    <row r="239" spans="4:4">
      <c r="D239" s="15"/>
    </row>
    <row r="240" spans="4:4">
      <c r="D240" s="15"/>
    </row>
    <row r="241" spans="4:4">
      <c r="D241" s="15"/>
    </row>
    <row r="242" spans="4:4">
      <c r="D242" s="15"/>
    </row>
    <row r="243" spans="4:4">
      <c r="D243" s="15"/>
    </row>
    <row r="244" spans="4:4">
      <c r="D244" s="15"/>
    </row>
    <row r="245" spans="4:4">
      <c r="D245" s="15"/>
    </row>
    <row r="246" spans="4:4">
      <c r="D246" s="15"/>
    </row>
    <row r="247" spans="4:4">
      <c r="D247" s="15"/>
    </row>
    <row r="248" spans="4:4">
      <c r="D248" s="15"/>
    </row>
    <row r="249" spans="4:4">
      <c r="D249" s="15"/>
    </row>
    <row r="250" spans="4:4">
      <c r="D250" s="15"/>
    </row>
    <row r="251" spans="4:4">
      <c r="D251" s="15"/>
    </row>
    <row r="252" spans="4:4">
      <c r="D252" s="15"/>
    </row>
    <row r="253" spans="4:4">
      <c r="D253" s="15"/>
    </row>
    <row r="254" spans="4:4">
      <c r="D254" s="15"/>
    </row>
    <row r="255" spans="4:4">
      <c r="D255" s="15"/>
    </row>
    <row r="256" spans="4:4">
      <c r="D256" s="15"/>
    </row>
    <row r="257" spans="4:4">
      <c r="D257" s="15"/>
    </row>
    <row r="258" spans="4:4">
      <c r="D258" s="15"/>
    </row>
    <row r="259" spans="4:4">
      <c r="D259" s="15"/>
    </row>
    <row r="260" spans="4:4">
      <c r="D260" s="15"/>
    </row>
    <row r="261" spans="4:4">
      <c r="D261" s="15"/>
    </row>
    <row r="262" spans="4:4">
      <c r="D262" s="15"/>
    </row>
    <row r="263" spans="4:4">
      <c r="D263" s="15"/>
    </row>
    <row r="264" spans="4:4">
      <c r="D264" s="15"/>
    </row>
    <row r="265" spans="4:4">
      <c r="D265" s="15"/>
    </row>
    <row r="266" spans="4:4">
      <c r="D266" s="15"/>
    </row>
    <row r="267" spans="4:4">
      <c r="D267" s="15"/>
    </row>
    <row r="268" spans="4:4">
      <c r="D268" s="15"/>
    </row>
    <row r="269" spans="4:4">
      <c r="D269" s="15"/>
    </row>
    <row r="270" spans="4:4">
      <c r="D270" s="15"/>
    </row>
    <row r="271" spans="4:4">
      <c r="D271" s="15"/>
    </row>
    <row r="272" spans="4:4">
      <c r="D272" s="15"/>
    </row>
    <row r="273" spans="4:4">
      <c r="D273" s="15"/>
    </row>
    <row r="274" spans="4:4">
      <c r="D274" s="15"/>
    </row>
    <row r="275" spans="4:4">
      <c r="D275" s="15"/>
    </row>
    <row r="276" spans="4:4">
      <c r="D276" s="15"/>
    </row>
    <row r="277" spans="4:4">
      <c r="D277" s="15"/>
    </row>
    <row r="278" spans="4:4">
      <c r="D278" s="15"/>
    </row>
    <row r="279" spans="4:4">
      <c r="D279" s="15"/>
    </row>
    <row r="280" spans="4:4">
      <c r="D280" s="15"/>
    </row>
    <row r="281" spans="4:4">
      <c r="D281" s="15"/>
    </row>
    <row r="282" spans="4:4">
      <c r="D282" s="15"/>
    </row>
    <row r="283" spans="4:4">
      <c r="D283" s="15"/>
    </row>
    <row r="284" spans="4:4">
      <c r="D284" s="15"/>
    </row>
    <row r="285" spans="4:4">
      <c r="D285" s="15"/>
    </row>
    <row r="286" spans="4:4">
      <c r="D286" s="15"/>
    </row>
    <row r="287" spans="4:4">
      <c r="D287" s="15"/>
    </row>
    <row r="288" spans="4:4">
      <c r="D288" s="15"/>
    </row>
    <row r="289" spans="4:4">
      <c r="D289" s="15"/>
    </row>
    <row r="290" spans="4:4">
      <c r="D290" s="15"/>
    </row>
    <row r="291" spans="4:4">
      <c r="D291" s="15"/>
    </row>
    <row r="292" spans="4:4">
      <c r="D292" s="15"/>
    </row>
    <row r="293" spans="4:4">
      <c r="D293" s="15"/>
    </row>
    <row r="294" spans="4:4">
      <c r="D294" s="15"/>
    </row>
    <row r="295" spans="4:4">
      <c r="D295" s="15"/>
    </row>
    <row r="296" spans="4:4">
      <c r="D296" s="15"/>
    </row>
    <row r="297" spans="4:4">
      <c r="D297" s="15"/>
    </row>
    <row r="298" spans="4:4">
      <c r="D298" s="15"/>
    </row>
    <row r="299" spans="4:4">
      <c r="D299" s="15"/>
    </row>
    <row r="300" spans="4:4">
      <c r="D300" s="15"/>
    </row>
    <row r="301" spans="4:4">
      <c r="D301" s="15"/>
    </row>
    <row r="302" spans="4:4">
      <c r="D302" s="15"/>
    </row>
    <row r="303" spans="4:4">
      <c r="D303" s="15"/>
    </row>
    <row r="304" spans="4:4">
      <c r="D304" s="15"/>
    </row>
    <row r="305" spans="4:4">
      <c r="D305" s="15"/>
    </row>
    <row r="306" spans="4:4">
      <c r="D306" s="15"/>
    </row>
    <row r="307" spans="4:4">
      <c r="D307" s="15"/>
    </row>
    <row r="308" spans="4:4">
      <c r="D308" s="15"/>
    </row>
    <row r="309" spans="4:4">
      <c r="D309" s="15"/>
    </row>
    <row r="310" spans="4:4">
      <c r="D310" s="15"/>
    </row>
    <row r="311" spans="4:4">
      <c r="D311" s="15"/>
    </row>
    <row r="312" spans="4:4">
      <c r="D312" s="15"/>
    </row>
    <row r="313" spans="4:4">
      <c r="D313" s="15"/>
    </row>
    <row r="314" spans="4:4">
      <c r="D314" s="15"/>
    </row>
    <row r="315" spans="4:4">
      <c r="D315" s="15"/>
    </row>
    <row r="316" spans="4:4">
      <c r="D316" s="15"/>
    </row>
    <row r="317" spans="4:4">
      <c r="D317" s="15"/>
    </row>
    <row r="318" spans="4:4">
      <c r="D318" s="15"/>
    </row>
    <row r="319" spans="4:4">
      <c r="D319" s="15"/>
    </row>
    <row r="320" spans="4:4">
      <c r="D320" s="15"/>
    </row>
    <row r="321" spans="4:4">
      <c r="D321" s="15"/>
    </row>
    <row r="322" spans="4:4">
      <c r="D322" s="15"/>
    </row>
    <row r="323" spans="4:4">
      <c r="D323" s="15"/>
    </row>
    <row r="324" spans="4:4">
      <c r="D324" s="15"/>
    </row>
    <row r="325" spans="4:4">
      <c r="D325" s="15"/>
    </row>
    <row r="326" spans="4:4">
      <c r="D326" s="15"/>
    </row>
    <row r="327" spans="4:4">
      <c r="D327" s="15"/>
    </row>
    <row r="328" spans="4:4">
      <c r="D328" s="15"/>
    </row>
    <row r="329" spans="4:4">
      <c r="D329" s="15"/>
    </row>
    <row r="330" spans="4:4">
      <c r="D330" s="15"/>
    </row>
    <row r="331" spans="4:4">
      <c r="D331" s="15"/>
    </row>
    <row r="332" spans="4:4">
      <c r="D332" s="15"/>
    </row>
    <row r="333" spans="4:4">
      <c r="D333" s="15"/>
    </row>
    <row r="334" spans="4:4">
      <c r="D334" s="15"/>
    </row>
    <row r="335" spans="4:4">
      <c r="D335" s="15"/>
    </row>
    <row r="336" spans="4:4">
      <c r="D336" s="15"/>
    </row>
    <row r="337" spans="4:4">
      <c r="D337" s="15"/>
    </row>
    <row r="338" spans="4:4">
      <c r="D338" s="15"/>
    </row>
    <row r="339" spans="4:4">
      <c r="D339" s="15"/>
    </row>
    <row r="340" spans="4:4">
      <c r="D340" s="15"/>
    </row>
    <row r="341" spans="4:4">
      <c r="D341" s="15"/>
    </row>
    <row r="342" spans="4:4">
      <c r="D342" s="15"/>
    </row>
    <row r="343" spans="4:4">
      <c r="D343" s="15"/>
    </row>
    <row r="344" spans="4:4">
      <c r="D344" s="15"/>
    </row>
    <row r="345" spans="4:4">
      <c r="D345" s="15"/>
    </row>
    <row r="346" spans="4:4">
      <c r="D346" s="15"/>
    </row>
    <row r="347" spans="4:4">
      <c r="D347" s="15"/>
    </row>
    <row r="348" spans="4:4">
      <c r="D348" s="15"/>
    </row>
    <row r="349" spans="4:4">
      <c r="D349" s="15"/>
    </row>
    <row r="350" spans="4:4">
      <c r="D350" s="15"/>
    </row>
    <row r="351" spans="4:4">
      <c r="D351" s="15"/>
    </row>
    <row r="352" spans="4:4">
      <c r="D352" s="15"/>
    </row>
    <row r="353" spans="4:4">
      <c r="D353" s="15"/>
    </row>
    <row r="354" spans="4:4">
      <c r="D354" s="15"/>
    </row>
    <row r="355" spans="4:4">
      <c r="D355" s="15"/>
    </row>
    <row r="356" spans="4:4">
      <c r="D356" s="15"/>
    </row>
    <row r="357" spans="4:4">
      <c r="D357" s="15"/>
    </row>
    <row r="358" spans="4:4">
      <c r="D358" s="15"/>
    </row>
    <row r="359" spans="4:4">
      <c r="D359" s="15"/>
    </row>
    <row r="360" spans="4:4">
      <c r="D360" s="15"/>
    </row>
    <row r="361" spans="4:4">
      <c r="D361" s="15"/>
    </row>
    <row r="362" spans="4:4">
      <c r="D362" s="15"/>
    </row>
    <row r="363" spans="4:4">
      <c r="D363" s="15"/>
    </row>
    <row r="364" spans="4:4">
      <c r="D364" s="15"/>
    </row>
    <row r="365" spans="4:4">
      <c r="D365" s="15"/>
    </row>
    <row r="366" spans="4:4">
      <c r="D366" s="15"/>
    </row>
    <row r="367" spans="4:4">
      <c r="D367" s="15"/>
    </row>
    <row r="368" spans="4:4">
      <c r="D368" s="15"/>
    </row>
    <row r="369" spans="4:4">
      <c r="D369" s="15"/>
    </row>
    <row r="370" spans="4:4">
      <c r="D370" s="15"/>
    </row>
    <row r="371" spans="4:4">
      <c r="D371" s="15"/>
    </row>
    <row r="372" spans="4:4">
      <c r="D372" s="15"/>
    </row>
    <row r="373" spans="4:4">
      <c r="D373" s="15"/>
    </row>
    <row r="374" spans="4:4">
      <c r="D374" s="15"/>
    </row>
    <row r="375" spans="4:4">
      <c r="D375" s="15"/>
    </row>
    <row r="376" spans="4:4">
      <c r="D376" s="15"/>
    </row>
    <row r="377" spans="4:4">
      <c r="D377" s="15"/>
    </row>
    <row r="378" spans="4:4">
      <c r="D378" s="15"/>
    </row>
    <row r="379" spans="4:4">
      <c r="D379" s="15"/>
    </row>
    <row r="380" spans="4:4">
      <c r="D380" s="15"/>
    </row>
    <row r="381" spans="4:4">
      <c r="D381" s="15"/>
    </row>
    <row r="382" spans="4:4">
      <c r="D382" s="15"/>
    </row>
    <row r="383" spans="4:4">
      <c r="D383" s="15"/>
    </row>
    <row r="384" spans="4:4">
      <c r="D384" s="15"/>
    </row>
    <row r="385" spans="4:4">
      <c r="D385" s="15"/>
    </row>
    <row r="386" spans="4:4">
      <c r="D386" s="15"/>
    </row>
    <row r="387" spans="4:4">
      <c r="D387" s="15"/>
    </row>
    <row r="388" spans="4:4">
      <c r="D388" s="15"/>
    </row>
    <row r="389" spans="4:4">
      <c r="D389" s="15"/>
    </row>
    <row r="390" spans="4:4">
      <c r="D390" s="15"/>
    </row>
    <row r="391" spans="4:4">
      <c r="D391" s="15"/>
    </row>
    <row r="392" spans="4:4">
      <c r="D392" s="15"/>
    </row>
    <row r="393" spans="4:4">
      <c r="D393" s="15"/>
    </row>
    <row r="394" spans="4:4">
      <c r="D394" s="15"/>
    </row>
    <row r="395" spans="4:4">
      <c r="D395" s="15"/>
    </row>
    <row r="396" spans="4:4">
      <c r="D396" s="15"/>
    </row>
    <row r="397" spans="4:4">
      <c r="D397" s="15"/>
    </row>
    <row r="398" spans="4:4">
      <c r="D398" s="15"/>
    </row>
    <row r="399" spans="4:4">
      <c r="D399" s="15"/>
    </row>
    <row r="400" spans="4:4">
      <c r="D400" s="15"/>
    </row>
    <row r="401" spans="4:4">
      <c r="D401" s="15"/>
    </row>
    <row r="402" spans="4:4">
      <c r="D402" s="15"/>
    </row>
    <row r="403" spans="4:4">
      <c r="D403" s="15"/>
    </row>
    <row r="404" spans="4:4">
      <c r="D404" s="15"/>
    </row>
    <row r="405" spans="4:4">
      <c r="D405" s="15"/>
    </row>
    <row r="406" spans="4:4">
      <c r="D406" s="15"/>
    </row>
    <row r="407" spans="4:4">
      <c r="D407" s="15"/>
    </row>
    <row r="408" spans="4:4">
      <c r="D408" s="15"/>
    </row>
    <row r="409" spans="4:4">
      <c r="D409" s="15"/>
    </row>
    <row r="410" spans="4:4">
      <c r="D410" s="15"/>
    </row>
    <row r="411" spans="4:4">
      <c r="D411" s="15"/>
    </row>
    <row r="412" spans="4:4">
      <c r="D412" s="15"/>
    </row>
    <row r="413" spans="4:4">
      <c r="D413" s="15"/>
    </row>
    <row r="414" spans="4:4">
      <c r="D414" s="15"/>
    </row>
    <row r="415" spans="4:4">
      <c r="D415" s="15"/>
    </row>
    <row r="416" spans="4:4">
      <c r="D416" s="15"/>
    </row>
    <row r="417" spans="4:4">
      <c r="D417" s="15"/>
    </row>
    <row r="418" spans="4:4">
      <c r="D418" s="15"/>
    </row>
    <row r="419" spans="4:4">
      <c r="D419" s="15"/>
    </row>
    <row r="420" spans="4:4">
      <c r="D420" s="15"/>
    </row>
    <row r="421" spans="4:4">
      <c r="D421" s="15"/>
    </row>
    <row r="422" spans="4:4">
      <c r="D422" s="15"/>
    </row>
    <row r="423" spans="4:4">
      <c r="D423" s="15"/>
    </row>
    <row r="424" spans="4:4">
      <c r="D424" s="15"/>
    </row>
    <row r="425" spans="4:4">
      <c r="D425" s="15"/>
    </row>
    <row r="426" spans="4:4">
      <c r="D426" s="15"/>
    </row>
    <row r="427" spans="4:4">
      <c r="D427" s="15"/>
    </row>
    <row r="428" spans="4:4">
      <c r="D428" s="15"/>
    </row>
    <row r="429" spans="4:4">
      <c r="D429" s="15"/>
    </row>
    <row r="430" spans="4:4">
      <c r="D430" s="15"/>
    </row>
    <row r="431" spans="4:4">
      <c r="D431" s="15"/>
    </row>
    <row r="432" spans="4:4">
      <c r="D432" s="15"/>
    </row>
    <row r="433" spans="4:4">
      <c r="D433" s="15"/>
    </row>
    <row r="434" spans="4:4">
      <c r="D434" s="15"/>
    </row>
    <row r="435" spans="4:4">
      <c r="D435" s="15"/>
    </row>
    <row r="436" spans="4:4">
      <c r="D436" s="15"/>
    </row>
    <row r="437" spans="4:4">
      <c r="D437" s="15"/>
    </row>
    <row r="438" spans="4:4">
      <c r="D438" s="15"/>
    </row>
    <row r="439" spans="4:4">
      <c r="D439" s="15"/>
    </row>
    <row r="440" spans="4:4">
      <c r="D440" s="15"/>
    </row>
    <row r="441" spans="4:4">
      <c r="D441" s="15"/>
    </row>
    <row r="442" spans="4:4">
      <c r="D442" s="15"/>
    </row>
    <row r="443" spans="4:4">
      <c r="D443" s="15"/>
    </row>
    <row r="444" spans="4:4">
      <c r="D444" s="15"/>
    </row>
    <row r="445" spans="4:4">
      <c r="D445" s="15"/>
    </row>
    <row r="446" spans="4:4">
      <c r="D446" s="15"/>
    </row>
    <row r="447" spans="4:4">
      <c r="D447" s="15"/>
    </row>
    <row r="448" spans="4:4">
      <c r="D448" s="15"/>
    </row>
    <row r="449" spans="4:4">
      <c r="D449" s="15"/>
    </row>
    <row r="450" spans="4:4">
      <c r="D450" s="15"/>
    </row>
    <row r="451" spans="4:4">
      <c r="D451" s="15"/>
    </row>
    <row r="452" spans="4:4">
      <c r="D452" s="15"/>
    </row>
    <row r="453" spans="4:4">
      <c r="D453" s="15"/>
    </row>
    <row r="454" spans="4:4">
      <c r="D454" s="15"/>
    </row>
    <row r="455" spans="4:4">
      <c r="D455" s="15"/>
    </row>
    <row r="456" spans="4:4">
      <c r="D456" s="15"/>
    </row>
    <row r="457" spans="4:4">
      <c r="D457" s="15"/>
    </row>
    <row r="458" spans="4:4">
      <c r="D458" s="15"/>
    </row>
    <row r="459" spans="4:4">
      <c r="D459" s="15"/>
    </row>
    <row r="460" spans="4:4">
      <c r="D460" s="15"/>
    </row>
    <row r="461" spans="4:4">
      <c r="D461" s="15"/>
    </row>
    <row r="462" spans="4:4">
      <c r="D462" s="15"/>
    </row>
    <row r="463" spans="4:4">
      <c r="D463" s="15"/>
    </row>
    <row r="464" spans="4:4">
      <c r="D464" s="15"/>
    </row>
    <row r="465" spans="4:4">
      <c r="D465" s="15"/>
    </row>
    <row r="466" spans="4:4">
      <c r="D466" s="15"/>
    </row>
    <row r="467" spans="4:4">
      <c r="D467" s="15"/>
    </row>
    <row r="468" spans="4:4">
      <c r="D468" s="15"/>
    </row>
    <row r="469" spans="4:4">
      <c r="D469" s="15"/>
    </row>
    <row r="470" spans="4:4">
      <c r="D470" s="15"/>
    </row>
    <row r="471" spans="4:4">
      <c r="D471" s="15"/>
    </row>
    <row r="472" spans="4:4">
      <c r="D472" s="15"/>
    </row>
    <row r="473" spans="4:4">
      <c r="D473" s="15"/>
    </row>
    <row r="474" spans="4:4">
      <c r="D474" s="15"/>
    </row>
    <row r="475" spans="4:4">
      <c r="D475" s="15"/>
    </row>
    <row r="476" spans="4:4">
      <c r="D476" s="15"/>
    </row>
    <row r="477" spans="4:4">
      <c r="D477" s="15"/>
    </row>
    <row r="478" spans="4:4">
      <c r="D478" s="15"/>
    </row>
    <row r="479" spans="4:4">
      <c r="D479" s="15"/>
    </row>
    <row r="480" spans="4:4">
      <c r="D480" s="15"/>
    </row>
    <row r="481" spans="4:4">
      <c r="D481" s="15"/>
    </row>
    <row r="482" spans="4:4">
      <c r="D482" s="15"/>
    </row>
    <row r="483" spans="4:4">
      <c r="D483" s="15"/>
    </row>
    <row r="484" spans="4:4">
      <c r="D484" s="15"/>
    </row>
    <row r="485" spans="4:4">
      <c r="D485" s="15"/>
    </row>
    <row r="486" spans="4:4">
      <c r="D486" s="15"/>
    </row>
    <row r="487" spans="4:4">
      <c r="D487" s="15"/>
    </row>
    <row r="488" spans="4:4">
      <c r="D488" s="15"/>
    </row>
    <row r="489" spans="4:4">
      <c r="D489" s="15"/>
    </row>
    <row r="490" spans="4:4">
      <c r="D490" s="15"/>
    </row>
    <row r="491" spans="4:4">
      <c r="D491" s="15"/>
    </row>
    <row r="492" spans="4:4">
      <c r="D492" s="15"/>
    </row>
    <row r="493" spans="4:4">
      <c r="D493" s="15"/>
    </row>
    <row r="494" spans="4:4">
      <c r="D494" s="15"/>
    </row>
    <row r="495" spans="4:4">
      <c r="D495" s="15"/>
    </row>
    <row r="496" spans="4:4">
      <c r="D496" s="15"/>
    </row>
    <row r="497" spans="4:4">
      <c r="D497" s="15"/>
    </row>
    <row r="498" spans="4:4">
      <c r="D498" s="15"/>
    </row>
    <row r="499" spans="4:4">
      <c r="D499" s="15"/>
    </row>
    <row r="500" spans="4:4">
      <c r="D500" s="15"/>
    </row>
    <row r="501" spans="4:4">
      <c r="D501" s="15"/>
    </row>
    <row r="502" spans="4:4">
      <c r="D502" s="15"/>
    </row>
    <row r="503" spans="4:4">
      <c r="D503" s="15"/>
    </row>
    <row r="504" spans="4:4">
      <c r="D504" s="15"/>
    </row>
    <row r="505" spans="4:4">
      <c r="D505" s="15"/>
    </row>
    <row r="506" spans="4:4">
      <c r="D506" s="15"/>
    </row>
    <row r="507" spans="4:4">
      <c r="D507" s="15"/>
    </row>
    <row r="508" spans="4:4">
      <c r="D508" s="15"/>
    </row>
    <row r="509" spans="4:4">
      <c r="D509" s="15"/>
    </row>
    <row r="510" spans="4:4">
      <c r="D510" s="15"/>
    </row>
    <row r="511" spans="4:4">
      <c r="D511" s="15"/>
    </row>
    <row r="512" spans="4:4">
      <c r="D512" s="15"/>
    </row>
    <row r="513" spans="4:4">
      <c r="D513" s="15"/>
    </row>
    <row r="514" spans="4:4">
      <c r="D514" s="15"/>
    </row>
    <row r="515" spans="4:4">
      <c r="D515" s="15"/>
    </row>
    <row r="516" spans="4:4">
      <c r="D516" s="15"/>
    </row>
    <row r="517" spans="4:4">
      <c r="D517" s="15"/>
    </row>
    <row r="518" spans="4:4">
      <c r="D518" s="15"/>
    </row>
    <row r="519" spans="4:4">
      <c r="D519" s="15"/>
    </row>
    <row r="520" spans="4:4">
      <c r="D520" s="15"/>
    </row>
    <row r="521" spans="4:4">
      <c r="D521" s="15"/>
    </row>
    <row r="522" spans="4:4">
      <c r="D522" s="15"/>
    </row>
    <row r="523" spans="4:4">
      <c r="D523" s="15"/>
    </row>
    <row r="524" spans="4:4">
      <c r="D524" s="15"/>
    </row>
    <row r="525" spans="4:4">
      <c r="D525" s="15"/>
    </row>
    <row r="526" spans="4:4">
      <c r="D526" s="15"/>
    </row>
    <row r="527" spans="4:4">
      <c r="D527" s="15"/>
    </row>
    <row r="528" spans="4:4">
      <c r="D528" s="15"/>
    </row>
    <row r="529" spans="4:4">
      <c r="D529" s="15"/>
    </row>
    <row r="530" spans="4:4">
      <c r="D530" s="15"/>
    </row>
    <row r="531" spans="4:4">
      <c r="D531" s="15"/>
    </row>
    <row r="532" spans="4:4">
      <c r="D532" s="15"/>
    </row>
    <row r="533" spans="4:4">
      <c r="D533" s="15"/>
    </row>
    <row r="534" spans="4:4">
      <c r="D534" s="15"/>
    </row>
    <row r="535" spans="4:4">
      <c r="D535" s="15"/>
    </row>
    <row r="536" spans="4:4">
      <c r="D536" s="15"/>
    </row>
    <row r="537" spans="4:4">
      <c r="D537" s="15"/>
    </row>
    <row r="538" spans="4:4">
      <c r="D538" s="15"/>
    </row>
    <row r="539" spans="4:4">
      <c r="D539" s="15"/>
    </row>
    <row r="540" spans="4:4">
      <c r="D540" s="15"/>
    </row>
    <row r="541" spans="4:4">
      <c r="D541" s="15"/>
    </row>
    <row r="542" spans="4:4">
      <c r="D542" s="15"/>
    </row>
    <row r="543" spans="4:4">
      <c r="D543" s="15"/>
    </row>
    <row r="544" spans="4:4">
      <c r="D544" s="15"/>
    </row>
    <row r="545" spans="4:4">
      <c r="D545" s="15"/>
    </row>
    <row r="546" spans="4:4">
      <c r="D546" s="15"/>
    </row>
    <row r="547" spans="4:4">
      <c r="D547" s="15"/>
    </row>
    <row r="548" spans="4:4">
      <c r="D548" s="15"/>
    </row>
    <row r="549" spans="4:4">
      <c r="D549" s="15"/>
    </row>
    <row r="550" spans="4:4">
      <c r="D550" s="15"/>
    </row>
    <row r="551" spans="4:4">
      <c r="D551" s="15"/>
    </row>
    <row r="552" spans="4:4">
      <c r="D552" s="15"/>
    </row>
    <row r="553" spans="4:4">
      <c r="D553" s="15"/>
    </row>
    <row r="554" spans="4:4">
      <c r="D554" s="15"/>
    </row>
    <row r="555" spans="4:4">
      <c r="D555" s="15"/>
    </row>
    <row r="556" spans="4:4">
      <c r="D556" s="15"/>
    </row>
    <row r="557" spans="4:4">
      <c r="D557" s="15"/>
    </row>
    <row r="558" spans="4:4">
      <c r="D558" s="15"/>
    </row>
    <row r="559" spans="4:4">
      <c r="D559" s="15"/>
    </row>
    <row r="560" spans="4:4">
      <c r="D560" s="15"/>
    </row>
    <row r="561" spans="4:4">
      <c r="D561" s="15"/>
    </row>
    <row r="562" spans="4:4">
      <c r="D562" s="15"/>
    </row>
    <row r="563" spans="4:4">
      <c r="D563" s="15"/>
    </row>
    <row r="564" spans="4:4">
      <c r="D564" s="15"/>
    </row>
    <row r="565" spans="4:4">
      <c r="D565" s="15"/>
    </row>
    <row r="566" spans="4:4">
      <c r="D566" s="15"/>
    </row>
    <row r="567" spans="4:4">
      <c r="D567" s="15"/>
    </row>
    <row r="568" spans="4:4">
      <c r="D568" s="15"/>
    </row>
    <row r="569" spans="4:4">
      <c r="D569" s="15"/>
    </row>
    <row r="570" spans="4:4">
      <c r="D570" s="15"/>
    </row>
    <row r="571" spans="4:4">
      <c r="D571" s="15"/>
    </row>
    <row r="572" spans="4:4">
      <c r="D572" s="15"/>
    </row>
    <row r="573" spans="4:4">
      <c r="D573" s="15"/>
    </row>
    <row r="574" spans="4:4">
      <c r="D574" s="15"/>
    </row>
    <row r="575" spans="4:4">
      <c r="D575" s="15"/>
    </row>
    <row r="576" spans="4:4">
      <c r="D576" s="15"/>
    </row>
    <row r="577" spans="4:4">
      <c r="D577" s="15"/>
    </row>
    <row r="578" spans="4:4">
      <c r="D578" s="15"/>
    </row>
    <row r="579" spans="4:4">
      <c r="D579" s="15"/>
    </row>
    <row r="580" spans="4:4">
      <c r="D580" s="15"/>
    </row>
    <row r="581" spans="4:4">
      <c r="D581" s="15"/>
    </row>
    <row r="582" spans="4:4">
      <c r="D582" s="15"/>
    </row>
    <row r="583" spans="4:4">
      <c r="D583" s="15"/>
    </row>
    <row r="584" spans="4:4">
      <c r="D584" s="15"/>
    </row>
    <row r="585" spans="4:4">
      <c r="D585" s="15"/>
    </row>
    <row r="586" spans="4:4">
      <c r="D586" s="15"/>
    </row>
    <row r="587" spans="4:4">
      <c r="D587" s="15"/>
    </row>
    <row r="588" spans="4:4">
      <c r="D588" s="15"/>
    </row>
    <row r="589" spans="4:4">
      <c r="D589" s="15"/>
    </row>
  </sheetData>
  <mergeCells count="1">
    <mergeCell ref="A1:F1"/>
  </mergeCells>
  <phoneticPr fontId="0" type="noConversion"/>
  <pageMargins left="0.9055118110236221" right="0.31496062992125984" top="0.48958333333333331" bottom="0.35433070866141736" header="0.31496062992125984" footer="0.31496062992125984"/>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3"/>
  <sheetViews>
    <sheetView view="pageLayout" topLeftCell="A16" zoomScale="115" zoomScaleNormal="100" zoomScalePageLayoutView="115" workbookViewId="0">
      <selection activeCell="B10" sqref="B10"/>
    </sheetView>
  </sheetViews>
  <sheetFormatPr defaultRowHeight="12"/>
  <cols>
    <col min="1" max="1" width="4" style="39" bestFit="1" customWidth="1"/>
    <col min="2" max="2" width="41.7109375" style="10" customWidth="1"/>
    <col min="3" max="3" width="5.5703125" style="14" bestFit="1" customWidth="1"/>
    <col min="4" max="4" width="9.5703125" style="9" customWidth="1"/>
    <col min="5" max="5" width="12.42578125" style="16" customWidth="1"/>
    <col min="6" max="6" width="15.5703125" style="16" customWidth="1"/>
    <col min="7" max="16384" width="9.140625" style="9"/>
  </cols>
  <sheetData>
    <row r="1" spans="1:7">
      <c r="A1" s="519" t="s">
        <v>273</v>
      </c>
      <c r="B1" s="520"/>
      <c r="C1" s="520"/>
      <c r="D1" s="520"/>
      <c r="E1" s="520"/>
      <c r="F1" s="521"/>
    </row>
    <row r="2" spans="1:7" ht="24">
      <c r="A2" s="73" t="s">
        <v>1</v>
      </c>
      <c r="B2" s="7" t="s">
        <v>2</v>
      </c>
      <c r="C2" s="7" t="s">
        <v>4</v>
      </c>
      <c r="D2" s="29" t="s">
        <v>11</v>
      </c>
      <c r="E2" s="8" t="s">
        <v>3</v>
      </c>
      <c r="F2" s="8" t="s">
        <v>5</v>
      </c>
    </row>
    <row r="3" spans="1:7" s="35" customFormat="1" ht="17.45" customHeight="1">
      <c r="B3" s="34"/>
      <c r="C3" s="36"/>
      <c r="D3" s="37"/>
      <c r="E3" s="38"/>
      <c r="F3" s="38"/>
    </row>
    <row r="4" spans="1:7" ht="151.5" customHeight="1">
      <c r="A4" s="17" t="s">
        <v>17</v>
      </c>
      <c r="B4" s="11" t="s">
        <v>870</v>
      </c>
      <c r="C4" s="14" t="s">
        <v>6</v>
      </c>
      <c r="D4" s="18">
        <v>1638</v>
      </c>
      <c r="F4" s="16">
        <f>D4*E4</f>
        <v>0</v>
      </c>
    </row>
    <row r="5" spans="1:7" s="35" customFormat="1" ht="17.45" customHeight="1">
      <c r="B5" s="34"/>
      <c r="C5" s="36"/>
      <c r="D5" s="37"/>
      <c r="E5" s="38"/>
      <c r="F5" s="38"/>
    </row>
    <row r="6" spans="1:7" ht="147.75" customHeight="1">
      <c r="A6" s="17" t="s">
        <v>18</v>
      </c>
      <c r="B6" s="11" t="s">
        <v>871</v>
      </c>
      <c r="C6" s="14" t="s">
        <v>6</v>
      </c>
      <c r="D6" s="18">
        <v>222</v>
      </c>
      <c r="F6" s="16">
        <f>D6*E6</f>
        <v>0</v>
      </c>
    </row>
    <row r="7" spans="1:7" s="35" customFormat="1" ht="17.45" customHeight="1">
      <c r="B7" s="34"/>
      <c r="C7" s="36"/>
      <c r="D7" s="37"/>
      <c r="E7" s="38"/>
      <c r="F7" s="38"/>
    </row>
    <row r="8" spans="1:7" ht="90.75" customHeight="1">
      <c r="A8" s="17" t="s">
        <v>20</v>
      </c>
      <c r="B8" s="11" t="s">
        <v>810</v>
      </c>
      <c r="C8" s="14" t="s">
        <v>6</v>
      </c>
      <c r="D8" s="18">
        <v>655</v>
      </c>
      <c r="F8" s="16">
        <f>D8*E8</f>
        <v>0</v>
      </c>
    </row>
    <row r="9" spans="1:7" ht="15" customHeight="1">
      <c r="D9" s="27"/>
    </row>
    <row r="10" spans="1:7" ht="123.75" customHeight="1">
      <c r="A10" s="17" t="s">
        <v>21</v>
      </c>
      <c r="B10" s="25" t="s">
        <v>316</v>
      </c>
      <c r="C10" s="14" t="s">
        <v>6</v>
      </c>
      <c r="D10" s="27">
        <v>1638</v>
      </c>
      <c r="F10" s="16">
        <f>D10*E10</f>
        <v>0</v>
      </c>
    </row>
    <row r="11" spans="1:7" ht="15" customHeight="1">
      <c r="D11" s="27"/>
    </row>
    <row r="12" spans="1:7" ht="104.25" customHeight="1">
      <c r="A12" s="17" t="s">
        <v>22</v>
      </c>
      <c r="B12" s="25" t="s">
        <v>317</v>
      </c>
      <c r="C12" s="14" t="s">
        <v>6</v>
      </c>
      <c r="D12" s="27">
        <v>88</v>
      </c>
      <c r="F12" s="16">
        <f>D12*E12</f>
        <v>0</v>
      </c>
    </row>
    <row r="13" spans="1:7" ht="15" customHeight="1">
      <c r="D13" s="27"/>
    </row>
    <row r="14" spans="1:7" ht="69" customHeight="1">
      <c r="A14" s="17" t="s">
        <v>16</v>
      </c>
      <c r="B14" s="25" t="s">
        <v>291</v>
      </c>
      <c r="C14" s="14" t="s">
        <v>6</v>
      </c>
      <c r="D14" s="27">
        <v>340</v>
      </c>
      <c r="F14" s="16">
        <f>D14*E14</f>
        <v>0</v>
      </c>
    </row>
    <row r="15" spans="1:7" ht="18" customHeight="1">
      <c r="A15" s="17"/>
      <c r="B15" s="25"/>
      <c r="D15" s="27"/>
    </row>
    <row r="16" spans="1:7" ht="71.25" customHeight="1">
      <c r="A16" s="17" t="s">
        <v>24</v>
      </c>
      <c r="B16" s="11" t="s">
        <v>309</v>
      </c>
      <c r="C16" s="14" t="s">
        <v>6</v>
      </c>
      <c r="D16" s="27">
        <v>1638</v>
      </c>
      <c r="F16" s="16">
        <f>D16*E16</f>
        <v>0</v>
      </c>
      <c r="G16" s="28"/>
    </row>
    <row r="17" spans="1:7" ht="18" customHeight="1">
      <c r="A17" s="17"/>
      <c r="B17" s="25"/>
      <c r="D17" s="27"/>
    </row>
    <row r="18" spans="1:7" ht="57.75" customHeight="1">
      <c r="A18" s="17" t="s">
        <v>25</v>
      </c>
      <c r="B18" s="11" t="s">
        <v>303</v>
      </c>
      <c r="C18" s="14" t="s">
        <v>6</v>
      </c>
      <c r="D18" s="27">
        <v>340</v>
      </c>
      <c r="F18" s="16">
        <f>D18*E18</f>
        <v>0</v>
      </c>
      <c r="G18" s="28"/>
    </row>
    <row r="19" spans="1:7" ht="16.5" customHeight="1" thickBot="1">
      <c r="D19" s="15"/>
    </row>
    <row r="20" spans="1:7" ht="13.5" thickTop="1" thickBot="1">
      <c r="A20" s="40"/>
      <c r="B20" s="63" t="s">
        <v>274</v>
      </c>
      <c r="C20" s="20"/>
      <c r="D20" s="21"/>
      <c r="E20" s="22"/>
      <c r="F20" s="22">
        <f>SUM(F4:F18)</f>
        <v>0</v>
      </c>
    </row>
    <row r="21" spans="1:7" ht="12.75" thickTop="1">
      <c r="D21" s="15"/>
    </row>
    <row r="22" spans="1:7">
      <c r="D22" s="15"/>
    </row>
    <row r="23" spans="1:7">
      <c r="D23" s="15"/>
    </row>
    <row r="24" spans="1:7">
      <c r="D24" s="15"/>
    </row>
    <row r="25" spans="1:7">
      <c r="D25" s="15"/>
    </row>
    <row r="26" spans="1:7">
      <c r="D26" s="15"/>
    </row>
    <row r="27" spans="1:7">
      <c r="D27" s="15"/>
    </row>
    <row r="29" spans="1:7">
      <c r="D29" s="15"/>
    </row>
    <row r="30" spans="1:7">
      <c r="D30" s="15"/>
    </row>
    <row r="31" spans="1:7">
      <c r="D31" s="15"/>
    </row>
    <row r="32" spans="1:7">
      <c r="D32" s="15"/>
    </row>
    <row r="33" spans="4:4">
      <c r="D33" s="15"/>
    </row>
    <row r="34" spans="4:4">
      <c r="D34" s="15"/>
    </row>
    <row r="35" spans="4:4">
      <c r="D35" s="15"/>
    </row>
    <row r="36" spans="4:4">
      <c r="D36" s="15"/>
    </row>
    <row r="37" spans="4:4">
      <c r="D37" s="15"/>
    </row>
    <row r="38" spans="4:4">
      <c r="D38" s="15"/>
    </row>
    <row r="39" spans="4:4">
      <c r="D39" s="15"/>
    </row>
    <row r="40" spans="4:4">
      <c r="D40" s="15"/>
    </row>
    <row r="41" spans="4:4">
      <c r="D41" s="15"/>
    </row>
    <row r="42" spans="4:4">
      <c r="D42" s="15"/>
    </row>
    <row r="43" spans="4:4">
      <c r="D43" s="15"/>
    </row>
    <row r="44" spans="4:4">
      <c r="D44" s="15"/>
    </row>
    <row r="45" spans="4:4">
      <c r="D45" s="15"/>
    </row>
    <row r="46" spans="4:4">
      <c r="D46" s="15"/>
    </row>
    <row r="47" spans="4:4">
      <c r="D47" s="15"/>
    </row>
    <row r="48" spans="4:4">
      <c r="D48" s="15"/>
    </row>
    <row r="49" spans="4:4">
      <c r="D49" s="15"/>
    </row>
    <row r="50" spans="4:4">
      <c r="D50" s="15"/>
    </row>
    <row r="51" spans="4:4">
      <c r="D51" s="15"/>
    </row>
    <row r="52" spans="4:4">
      <c r="D52" s="15"/>
    </row>
    <row r="53" spans="4:4">
      <c r="D53" s="15"/>
    </row>
    <row r="54" spans="4:4">
      <c r="D54" s="15"/>
    </row>
    <row r="55" spans="4:4">
      <c r="D55" s="15"/>
    </row>
    <row r="56" spans="4:4">
      <c r="D56" s="15"/>
    </row>
    <row r="57" spans="4:4">
      <c r="D57" s="15"/>
    </row>
    <row r="58" spans="4:4">
      <c r="D58" s="15"/>
    </row>
    <row r="59" spans="4:4">
      <c r="D59" s="15"/>
    </row>
    <row r="60" spans="4:4">
      <c r="D60" s="15"/>
    </row>
    <row r="61" spans="4:4">
      <c r="D61" s="15"/>
    </row>
    <row r="62" spans="4:4">
      <c r="D62" s="15"/>
    </row>
    <row r="63" spans="4:4">
      <c r="D63" s="15"/>
    </row>
    <row r="64" spans="4:4">
      <c r="D64" s="15"/>
    </row>
    <row r="65" spans="4:4">
      <c r="D65" s="15"/>
    </row>
    <row r="66" spans="4:4">
      <c r="D66" s="15"/>
    </row>
    <row r="67" spans="4:4">
      <c r="D67" s="15"/>
    </row>
    <row r="68" spans="4:4">
      <c r="D68" s="15"/>
    </row>
    <row r="69" spans="4:4">
      <c r="D69" s="15"/>
    </row>
    <row r="70" spans="4:4">
      <c r="D70" s="15"/>
    </row>
    <row r="71" spans="4:4">
      <c r="D71" s="15"/>
    </row>
    <row r="72" spans="4:4">
      <c r="D72" s="15"/>
    </row>
    <row r="73" spans="4:4">
      <c r="D73" s="15"/>
    </row>
    <row r="74" spans="4:4">
      <c r="D74" s="15"/>
    </row>
    <row r="75" spans="4:4">
      <c r="D75" s="15"/>
    </row>
    <row r="76" spans="4:4">
      <c r="D76" s="15"/>
    </row>
    <row r="77" spans="4:4">
      <c r="D77" s="15"/>
    </row>
    <row r="78" spans="4:4">
      <c r="D78" s="15"/>
    </row>
    <row r="79" spans="4:4">
      <c r="D79" s="15"/>
    </row>
    <row r="80" spans="4:4">
      <c r="D80" s="15"/>
    </row>
    <row r="81" spans="4:4">
      <c r="D81" s="15"/>
    </row>
    <row r="82" spans="4:4">
      <c r="D82" s="15"/>
    </row>
    <row r="83" spans="4:4">
      <c r="D83" s="15"/>
    </row>
    <row r="84" spans="4:4">
      <c r="D84" s="15"/>
    </row>
    <row r="85" spans="4:4">
      <c r="D85" s="15"/>
    </row>
    <row r="86" spans="4:4">
      <c r="D86" s="15"/>
    </row>
    <row r="87" spans="4:4">
      <c r="D87" s="15"/>
    </row>
    <row r="88" spans="4:4">
      <c r="D88" s="15"/>
    </row>
    <row r="89" spans="4:4">
      <c r="D89" s="15"/>
    </row>
    <row r="90" spans="4:4">
      <c r="D90" s="15"/>
    </row>
    <row r="91" spans="4:4">
      <c r="D91" s="15"/>
    </row>
    <row r="92" spans="4:4">
      <c r="D92" s="15"/>
    </row>
    <row r="93" spans="4:4">
      <c r="D93" s="15"/>
    </row>
    <row r="94" spans="4:4">
      <c r="D94" s="15"/>
    </row>
    <row r="95" spans="4:4">
      <c r="D95" s="15"/>
    </row>
    <row r="96" spans="4:4">
      <c r="D96" s="15"/>
    </row>
    <row r="97" spans="4:4">
      <c r="D97" s="15"/>
    </row>
    <row r="98" spans="4:4">
      <c r="D98" s="15"/>
    </row>
    <row r="99" spans="4:4">
      <c r="D99" s="15"/>
    </row>
    <row r="100" spans="4:4">
      <c r="D100" s="15"/>
    </row>
    <row r="101" spans="4:4">
      <c r="D101" s="15"/>
    </row>
    <row r="102" spans="4:4">
      <c r="D102" s="15"/>
    </row>
    <row r="103" spans="4:4">
      <c r="D103" s="15"/>
    </row>
    <row r="104" spans="4:4">
      <c r="D104" s="15"/>
    </row>
    <row r="105" spans="4:4">
      <c r="D105" s="15"/>
    </row>
    <row r="106" spans="4:4">
      <c r="D106" s="15"/>
    </row>
    <row r="107" spans="4:4">
      <c r="D107" s="15"/>
    </row>
    <row r="108" spans="4:4">
      <c r="D108" s="15"/>
    </row>
    <row r="109" spans="4:4">
      <c r="D109" s="15"/>
    </row>
    <row r="110" spans="4:4">
      <c r="D110" s="15"/>
    </row>
    <row r="111" spans="4:4">
      <c r="D111" s="15"/>
    </row>
    <row r="112" spans="4:4">
      <c r="D112" s="15"/>
    </row>
    <row r="113" spans="4:4">
      <c r="D113" s="15"/>
    </row>
    <row r="114" spans="4:4">
      <c r="D114" s="15"/>
    </row>
    <row r="115" spans="4:4">
      <c r="D115" s="15"/>
    </row>
    <row r="116" spans="4:4">
      <c r="D116" s="15"/>
    </row>
    <row r="117" spans="4:4">
      <c r="D117" s="15"/>
    </row>
    <row r="118" spans="4:4">
      <c r="D118" s="15"/>
    </row>
    <row r="119" spans="4:4">
      <c r="D119" s="15"/>
    </row>
    <row r="120" spans="4:4">
      <c r="D120" s="15"/>
    </row>
    <row r="121" spans="4:4">
      <c r="D121" s="15"/>
    </row>
    <row r="122" spans="4:4">
      <c r="D122" s="15"/>
    </row>
    <row r="123" spans="4:4">
      <c r="D123" s="15"/>
    </row>
    <row r="124" spans="4:4">
      <c r="D124" s="15"/>
    </row>
    <row r="125" spans="4:4">
      <c r="D125" s="15"/>
    </row>
    <row r="126" spans="4:4">
      <c r="D126" s="15"/>
    </row>
    <row r="127" spans="4:4">
      <c r="D127" s="15"/>
    </row>
    <row r="128" spans="4:4">
      <c r="D128" s="15"/>
    </row>
    <row r="129" spans="4:4">
      <c r="D129" s="15"/>
    </row>
    <row r="130" spans="4:4">
      <c r="D130" s="15"/>
    </row>
    <row r="131" spans="4:4">
      <c r="D131" s="15"/>
    </row>
    <row r="132" spans="4:4">
      <c r="D132" s="15"/>
    </row>
    <row r="133" spans="4:4">
      <c r="D133" s="15"/>
    </row>
    <row r="134" spans="4:4">
      <c r="D134" s="15"/>
    </row>
    <row r="135" spans="4:4">
      <c r="D135" s="15"/>
    </row>
    <row r="136" spans="4:4">
      <c r="D136" s="15"/>
    </row>
    <row r="137" spans="4:4">
      <c r="D137" s="15"/>
    </row>
    <row r="138" spans="4:4">
      <c r="D138" s="15"/>
    </row>
    <row r="139" spans="4:4">
      <c r="D139" s="15"/>
    </row>
    <row r="140" spans="4:4">
      <c r="D140" s="15"/>
    </row>
    <row r="141" spans="4:4">
      <c r="D141" s="15"/>
    </row>
    <row r="142" spans="4:4">
      <c r="D142" s="15"/>
    </row>
    <row r="143" spans="4:4">
      <c r="D143" s="15"/>
    </row>
    <row r="144" spans="4:4">
      <c r="D144" s="15"/>
    </row>
    <row r="145" spans="4:4">
      <c r="D145" s="15"/>
    </row>
    <row r="146" spans="4:4">
      <c r="D146" s="15"/>
    </row>
    <row r="147" spans="4:4">
      <c r="D147" s="15"/>
    </row>
    <row r="148" spans="4:4">
      <c r="D148" s="15"/>
    </row>
    <row r="149" spans="4:4">
      <c r="D149" s="15"/>
    </row>
    <row r="150" spans="4:4">
      <c r="D150" s="15"/>
    </row>
    <row r="151" spans="4:4">
      <c r="D151" s="15"/>
    </row>
    <row r="152" spans="4:4">
      <c r="D152" s="15"/>
    </row>
    <row r="153" spans="4:4">
      <c r="D153" s="15"/>
    </row>
    <row r="154" spans="4:4">
      <c r="D154" s="15"/>
    </row>
    <row r="155" spans="4:4">
      <c r="D155" s="15"/>
    </row>
    <row r="156" spans="4:4">
      <c r="D156" s="15"/>
    </row>
    <row r="157" spans="4:4">
      <c r="D157" s="15"/>
    </row>
    <row r="158" spans="4:4">
      <c r="D158" s="15"/>
    </row>
    <row r="159" spans="4:4">
      <c r="D159" s="15"/>
    </row>
    <row r="160" spans="4:4">
      <c r="D160" s="15"/>
    </row>
    <row r="161" spans="4:4">
      <c r="D161" s="15"/>
    </row>
    <row r="162" spans="4:4">
      <c r="D162" s="15"/>
    </row>
    <row r="163" spans="4:4">
      <c r="D163" s="15"/>
    </row>
    <row r="164" spans="4:4">
      <c r="D164" s="15"/>
    </row>
    <row r="165" spans="4:4">
      <c r="D165" s="15"/>
    </row>
    <row r="166" spans="4:4">
      <c r="D166" s="15"/>
    </row>
    <row r="167" spans="4:4">
      <c r="D167" s="15"/>
    </row>
    <row r="168" spans="4:4">
      <c r="D168" s="15"/>
    </row>
    <row r="169" spans="4:4">
      <c r="D169" s="15"/>
    </row>
    <row r="170" spans="4:4">
      <c r="D170" s="15"/>
    </row>
    <row r="171" spans="4:4">
      <c r="D171" s="15"/>
    </row>
    <row r="172" spans="4:4">
      <c r="D172" s="15"/>
    </row>
    <row r="173" spans="4:4">
      <c r="D173" s="15"/>
    </row>
    <row r="174" spans="4:4">
      <c r="D174" s="15"/>
    </row>
    <row r="175" spans="4:4">
      <c r="D175" s="15"/>
    </row>
    <row r="176" spans="4:4">
      <c r="D176" s="15"/>
    </row>
    <row r="177" spans="4:4">
      <c r="D177" s="15"/>
    </row>
    <row r="178" spans="4:4">
      <c r="D178" s="15"/>
    </row>
    <row r="179" spans="4:4">
      <c r="D179" s="15"/>
    </row>
    <row r="180" spans="4:4">
      <c r="D180" s="15"/>
    </row>
    <row r="181" spans="4:4">
      <c r="D181" s="15"/>
    </row>
    <row r="182" spans="4:4">
      <c r="D182" s="15"/>
    </row>
    <row r="183" spans="4:4">
      <c r="D183" s="15"/>
    </row>
    <row r="184" spans="4:4">
      <c r="D184" s="15"/>
    </row>
    <row r="185" spans="4:4">
      <c r="D185" s="15"/>
    </row>
    <row r="186" spans="4:4">
      <c r="D186" s="15"/>
    </row>
    <row r="187" spans="4:4">
      <c r="D187" s="15"/>
    </row>
    <row r="188" spans="4:4">
      <c r="D188" s="15"/>
    </row>
    <row r="189" spans="4:4">
      <c r="D189" s="15"/>
    </row>
    <row r="190" spans="4:4">
      <c r="D190" s="15"/>
    </row>
    <row r="191" spans="4:4">
      <c r="D191" s="15"/>
    </row>
    <row r="192" spans="4:4">
      <c r="D192" s="15"/>
    </row>
    <row r="193" spans="4:4">
      <c r="D193" s="15"/>
    </row>
    <row r="194" spans="4:4">
      <c r="D194" s="15"/>
    </row>
    <row r="195" spans="4:4">
      <c r="D195" s="15"/>
    </row>
    <row r="196" spans="4:4">
      <c r="D196" s="15"/>
    </row>
    <row r="197" spans="4:4">
      <c r="D197" s="15"/>
    </row>
    <row r="198" spans="4:4">
      <c r="D198" s="15"/>
    </row>
    <row r="199" spans="4:4">
      <c r="D199" s="15"/>
    </row>
    <row r="200" spans="4:4">
      <c r="D200" s="15"/>
    </row>
    <row r="201" spans="4:4">
      <c r="D201" s="15"/>
    </row>
    <row r="202" spans="4:4">
      <c r="D202" s="15"/>
    </row>
    <row r="203" spans="4:4">
      <c r="D203" s="15"/>
    </row>
    <row r="204" spans="4:4">
      <c r="D204" s="15"/>
    </row>
    <row r="205" spans="4:4">
      <c r="D205" s="15"/>
    </row>
    <row r="206" spans="4:4">
      <c r="D206" s="15"/>
    </row>
    <row r="207" spans="4:4">
      <c r="D207" s="15"/>
    </row>
    <row r="208" spans="4:4">
      <c r="D208" s="15"/>
    </row>
    <row r="209" spans="4:4">
      <c r="D209" s="15"/>
    </row>
    <row r="210" spans="4:4">
      <c r="D210" s="15"/>
    </row>
    <row r="211" spans="4:4">
      <c r="D211" s="15"/>
    </row>
    <row r="212" spans="4:4">
      <c r="D212" s="15"/>
    </row>
    <row r="213" spans="4:4">
      <c r="D213" s="15"/>
    </row>
    <row r="214" spans="4:4">
      <c r="D214" s="15"/>
    </row>
    <row r="215" spans="4:4">
      <c r="D215" s="15"/>
    </row>
    <row r="216" spans="4:4">
      <c r="D216" s="15"/>
    </row>
    <row r="217" spans="4:4">
      <c r="D217" s="15"/>
    </row>
    <row r="218" spans="4:4">
      <c r="D218" s="15"/>
    </row>
    <row r="219" spans="4:4">
      <c r="D219" s="15"/>
    </row>
    <row r="220" spans="4:4">
      <c r="D220" s="15"/>
    </row>
    <row r="221" spans="4:4">
      <c r="D221" s="15"/>
    </row>
    <row r="222" spans="4:4">
      <c r="D222" s="15"/>
    </row>
    <row r="223" spans="4:4">
      <c r="D223" s="15"/>
    </row>
    <row r="224" spans="4:4">
      <c r="D224" s="15"/>
    </row>
    <row r="225" spans="4:4">
      <c r="D225" s="15"/>
    </row>
    <row r="226" spans="4:4">
      <c r="D226" s="15"/>
    </row>
    <row r="227" spans="4:4">
      <c r="D227" s="15"/>
    </row>
    <row r="228" spans="4:4">
      <c r="D228" s="15"/>
    </row>
    <row r="229" spans="4:4">
      <c r="D229" s="15"/>
    </row>
    <row r="230" spans="4:4">
      <c r="D230" s="15"/>
    </row>
    <row r="231" spans="4:4">
      <c r="D231" s="15"/>
    </row>
    <row r="232" spans="4:4">
      <c r="D232" s="15"/>
    </row>
    <row r="233" spans="4:4">
      <c r="D233" s="15"/>
    </row>
    <row r="234" spans="4:4">
      <c r="D234" s="15"/>
    </row>
    <row r="235" spans="4:4">
      <c r="D235" s="15"/>
    </row>
    <row r="236" spans="4:4">
      <c r="D236" s="15"/>
    </row>
    <row r="237" spans="4:4">
      <c r="D237" s="15"/>
    </row>
    <row r="238" spans="4:4">
      <c r="D238" s="15"/>
    </row>
    <row r="239" spans="4:4">
      <c r="D239" s="15"/>
    </row>
    <row r="240" spans="4:4">
      <c r="D240" s="15"/>
    </row>
    <row r="241" spans="4:4">
      <c r="D241" s="15"/>
    </row>
    <row r="242" spans="4:4">
      <c r="D242" s="15"/>
    </row>
    <row r="243" spans="4:4">
      <c r="D243" s="15"/>
    </row>
    <row r="244" spans="4:4">
      <c r="D244" s="15"/>
    </row>
    <row r="245" spans="4:4">
      <c r="D245" s="15"/>
    </row>
    <row r="246" spans="4:4">
      <c r="D246" s="15"/>
    </row>
    <row r="247" spans="4:4">
      <c r="D247" s="15"/>
    </row>
    <row r="248" spans="4:4">
      <c r="D248" s="15"/>
    </row>
    <row r="249" spans="4:4">
      <c r="D249" s="15"/>
    </row>
    <row r="250" spans="4:4">
      <c r="D250" s="15"/>
    </row>
    <row r="251" spans="4:4">
      <c r="D251" s="15"/>
    </row>
    <row r="252" spans="4:4">
      <c r="D252" s="15"/>
    </row>
    <row r="253" spans="4:4">
      <c r="D253" s="15"/>
    </row>
    <row r="254" spans="4:4">
      <c r="D254" s="15"/>
    </row>
    <row r="255" spans="4:4">
      <c r="D255" s="15"/>
    </row>
    <row r="256" spans="4:4">
      <c r="D256" s="15"/>
    </row>
    <row r="257" spans="4:4">
      <c r="D257" s="15"/>
    </row>
    <row r="258" spans="4:4">
      <c r="D258" s="15"/>
    </row>
    <row r="259" spans="4:4">
      <c r="D259" s="15"/>
    </row>
    <row r="260" spans="4:4">
      <c r="D260" s="15"/>
    </row>
    <row r="261" spans="4:4">
      <c r="D261" s="15"/>
    </row>
    <row r="262" spans="4:4">
      <c r="D262" s="15"/>
    </row>
    <row r="263" spans="4:4">
      <c r="D263" s="15"/>
    </row>
    <row r="264" spans="4:4">
      <c r="D264" s="15"/>
    </row>
    <row r="265" spans="4:4">
      <c r="D265" s="15"/>
    </row>
    <row r="266" spans="4:4">
      <c r="D266" s="15"/>
    </row>
    <row r="267" spans="4:4">
      <c r="D267" s="15"/>
    </row>
    <row r="268" spans="4:4">
      <c r="D268" s="15"/>
    </row>
    <row r="269" spans="4:4">
      <c r="D269" s="15"/>
    </row>
    <row r="270" spans="4:4">
      <c r="D270" s="15"/>
    </row>
    <row r="271" spans="4:4">
      <c r="D271" s="15"/>
    </row>
    <row r="272" spans="4:4">
      <c r="D272" s="15"/>
    </row>
    <row r="273" spans="4:4">
      <c r="D273" s="15"/>
    </row>
    <row r="274" spans="4:4">
      <c r="D274" s="15"/>
    </row>
    <row r="275" spans="4:4">
      <c r="D275" s="15"/>
    </row>
    <row r="276" spans="4:4">
      <c r="D276" s="15"/>
    </row>
    <row r="277" spans="4:4">
      <c r="D277" s="15"/>
    </row>
    <row r="278" spans="4:4">
      <c r="D278" s="15"/>
    </row>
    <row r="279" spans="4:4">
      <c r="D279" s="15"/>
    </row>
    <row r="280" spans="4:4">
      <c r="D280" s="15"/>
    </row>
    <row r="281" spans="4:4">
      <c r="D281" s="15"/>
    </row>
    <row r="282" spans="4:4">
      <c r="D282" s="15"/>
    </row>
    <row r="283" spans="4:4">
      <c r="D283" s="15"/>
    </row>
    <row r="284" spans="4:4">
      <c r="D284" s="15"/>
    </row>
    <row r="285" spans="4:4">
      <c r="D285" s="15"/>
    </row>
    <row r="286" spans="4:4">
      <c r="D286" s="15"/>
    </row>
    <row r="287" spans="4:4">
      <c r="D287" s="15"/>
    </row>
    <row r="288" spans="4:4">
      <c r="D288" s="15"/>
    </row>
    <row r="289" spans="4:4">
      <c r="D289" s="15"/>
    </row>
    <row r="290" spans="4:4">
      <c r="D290" s="15"/>
    </row>
    <row r="291" spans="4:4">
      <c r="D291" s="15"/>
    </row>
    <row r="292" spans="4:4">
      <c r="D292" s="15"/>
    </row>
    <row r="293" spans="4:4">
      <c r="D293" s="15"/>
    </row>
    <row r="294" spans="4:4">
      <c r="D294" s="15"/>
    </row>
    <row r="295" spans="4:4">
      <c r="D295" s="15"/>
    </row>
    <row r="296" spans="4:4">
      <c r="D296" s="15"/>
    </row>
    <row r="297" spans="4:4">
      <c r="D297" s="15"/>
    </row>
    <row r="298" spans="4:4">
      <c r="D298" s="15"/>
    </row>
    <row r="299" spans="4:4">
      <c r="D299" s="15"/>
    </row>
    <row r="300" spans="4:4">
      <c r="D300" s="15"/>
    </row>
    <row r="301" spans="4:4">
      <c r="D301" s="15"/>
    </row>
    <row r="302" spans="4:4">
      <c r="D302" s="15"/>
    </row>
    <row r="303" spans="4:4">
      <c r="D303" s="15"/>
    </row>
    <row r="304" spans="4:4">
      <c r="D304" s="15"/>
    </row>
    <row r="305" spans="4:4">
      <c r="D305" s="15"/>
    </row>
    <row r="306" spans="4:4">
      <c r="D306" s="15"/>
    </row>
    <row r="307" spans="4:4">
      <c r="D307" s="15"/>
    </row>
    <row r="308" spans="4:4">
      <c r="D308" s="15"/>
    </row>
    <row r="309" spans="4:4">
      <c r="D309" s="15"/>
    </row>
    <row r="310" spans="4:4">
      <c r="D310" s="15"/>
    </row>
    <row r="311" spans="4:4">
      <c r="D311" s="15"/>
    </row>
    <row r="312" spans="4:4">
      <c r="D312" s="15"/>
    </row>
    <row r="313" spans="4:4">
      <c r="D313" s="15"/>
    </row>
    <row r="314" spans="4:4">
      <c r="D314" s="15"/>
    </row>
    <row r="315" spans="4:4">
      <c r="D315" s="15"/>
    </row>
    <row r="316" spans="4:4">
      <c r="D316" s="15"/>
    </row>
    <row r="317" spans="4:4">
      <c r="D317" s="15"/>
    </row>
    <row r="318" spans="4:4">
      <c r="D318" s="15"/>
    </row>
    <row r="319" spans="4:4">
      <c r="D319" s="15"/>
    </row>
    <row r="320" spans="4:4">
      <c r="D320" s="15"/>
    </row>
    <row r="321" spans="4:4">
      <c r="D321" s="15"/>
    </row>
    <row r="322" spans="4:4">
      <c r="D322" s="15"/>
    </row>
    <row r="323" spans="4:4">
      <c r="D323" s="15"/>
    </row>
    <row r="324" spans="4:4">
      <c r="D324" s="15"/>
    </row>
    <row r="325" spans="4:4">
      <c r="D325" s="15"/>
    </row>
    <row r="326" spans="4:4">
      <c r="D326" s="15"/>
    </row>
    <row r="327" spans="4:4">
      <c r="D327" s="15"/>
    </row>
    <row r="328" spans="4:4">
      <c r="D328" s="15"/>
    </row>
    <row r="329" spans="4:4">
      <c r="D329" s="15"/>
    </row>
    <row r="330" spans="4:4">
      <c r="D330" s="15"/>
    </row>
    <row r="331" spans="4:4">
      <c r="D331" s="15"/>
    </row>
    <row r="332" spans="4:4">
      <c r="D332" s="15"/>
    </row>
    <row r="333" spans="4:4">
      <c r="D333" s="15"/>
    </row>
    <row r="334" spans="4:4">
      <c r="D334" s="15"/>
    </row>
    <row r="335" spans="4:4">
      <c r="D335" s="15"/>
    </row>
    <row r="336" spans="4:4">
      <c r="D336" s="15"/>
    </row>
    <row r="337" spans="4:4">
      <c r="D337" s="15"/>
    </row>
    <row r="338" spans="4:4">
      <c r="D338" s="15"/>
    </row>
    <row r="339" spans="4:4">
      <c r="D339" s="15"/>
    </row>
    <row r="340" spans="4:4">
      <c r="D340" s="15"/>
    </row>
    <row r="341" spans="4:4">
      <c r="D341" s="15"/>
    </row>
    <row r="342" spans="4:4">
      <c r="D342" s="15"/>
    </row>
    <row r="343" spans="4:4">
      <c r="D343" s="15"/>
    </row>
    <row r="344" spans="4:4">
      <c r="D344" s="15"/>
    </row>
    <row r="345" spans="4:4">
      <c r="D345" s="15"/>
    </row>
    <row r="346" spans="4:4">
      <c r="D346" s="15"/>
    </row>
    <row r="347" spans="4:4">
      <c r="D347" s="15"/>
    </row>
    <row r="348" spans="4:4">
      <c r="D348" s="15"/>
    </row>
    <row r="349" spans="4:4">
      <c r="D349" s="15"/>
    </row>
    <row r="350" spans="4:4">
      <c r="D350" s="15"/>
    </row>
    <row r="351" spans="4:4">
      <c r="D351" s="15"/>
    </row>
    <row r="352" spans="4:4">
      <c r="D352" s="15"/>
    </row>
    <row r="353" spans="4:4">
      <c r="D353" s="15"/>
    </row>
    <row r="354" spans="4:4">
      <c r="D354" s="15"/>
    </row>
    <row r="355" spans="4:4">
      <c r="D355" s="15"/>
    </row>
    <row r="356" spans="4:4">
      <c r="D356" s="15"/>
    </row>
    <row r="357" spans="4:4">
      <c r="D357" s="15"/>
    </row>
    <row r="358" spans="4:4">
      <c r="D358" s="15"/>
    </row>
    <row r="359" spans="4:4">
      <c r="D359" s="15"/>
    </row>
    <row r="360" spans="4:4">
      <c r="D360" s="15"/>
    </row>
    <row r="361" spans="4:4">
      <c r="D361" s="15"/>
    </row>
    <row r="362" spans="4:4">
      <c r="D362" s="15"/>
    </row>
    <row r="363" spans="4:4">
      <c r="D363" s="15"/>
    </row>
    <row r="364" spans="4:4">
      <c r="D364" s="15"/>
    </row>
    <row r="365" spans="4:4">
      <c r="D365" s="15"/>
    </row>
    <row r="366" spans="4:4">
      <c r="D366" s="15"/>
    </row>
    <row r="367" spans="4:4">
      <c r="D367" s="15"/>
    </row>
    <row r="368" spans="4:4">
      <c r="D368" s="15"/>
    </row>
    <row r="369" spans="4:4">
      <c r="D369" s="15"/>
    </row>
    <row r="370" spans="4:4">
      <c r="D370" s="15"/>
    </row>
    <row r="371" spans="4:4">
      <c r="D371" s="15"/>
    </row>
    <row r="372" spans="4:4">
      <c r="D372" s="15"/>
    </row>
    <row r="373" spans="4:4">
      <c r="D373" s="15"/>
    </row>
    <row r="374" spans="4:4">
      <c r="D374" s="15"/>
    </row>
    <row r="375" spans="4:4">
      <c r="D375" s="15"/>
    </row>
    <row r="376" spans="4:4">
      <c r="D376" s="15"/>
    </row>
    <row r="377" spans="4:4">
      <c r="D377" s="15"/>
    </row>
    <row r="378" spans="4:4">
      <c r="D378" s="15"/>
    </row>
    <row r="379" spans="4:4">
      <c r="D379" s="15"/>
    </row>
    <row r="380" spans="4:4">
      <c r="D380" s="15"/>
    </row>
    <row r="381" spans="4:4">
      <c r="D381" s="15"/>
    </row>
    <row r="382" spans="4:4">
      <c r="D382" s="15"/>
    </row>
    <row r="383" spans="4:4">
      <c r="D383" s="15"/>
    </row>
    <row r="384" spans="4:4">
      <c r="D384" s="15"/>
    </row>
    <row r="385" spans="4:4">
      <c r="D385" s="15"/>
    </row>
    <row r="386" spans="4:4">
      <c r="D386" s="15"/>
    </row>
    <row r="387" spans="4:4">
      <c r="D387" s="15"/>
    </row>
    <row r="388" spans="4:4">
      <c r="D388" s="15"/>
    </row>
    <row r="389" spans="4:4">
      <c r="D389" s="15"/>
    </row>
    <row r="390" spans="4:4">
      <c r="D390" s="15"/>
    </row>
    <row r="391" spans="4:4">
      <c r="D391" s="15"/>
    </row>
    <row r="392" spans="4:4">
      <c r="D392" s="15"/>
    </row>
    <row r="393" spans="4:4">
      <c r="D393" s="15"/>
    </row>
    <row r="394" spans="4:4">
      <c r="D394" s="15"/>
    </row>
    <row r="395" spans="4:4">
      <c r="D395" s="15"/>
    </row>
    <row r="396" spans="4:4">
      <c r="D396" s="15"/>
    </row>
    <row r="397" spans="4:4">
      <c r="D397" s="15"/>
    </row>
    <row r="398" spans="4:4">
      <c r="D398" s="15"/>
    </row>
    <row r="399" spans="4:4">
      <c r="D399" s="15"/>
    </row>
    <row r="400" spans="4:4">
      <c r="D400" s="15"/>
    </row>
    <row r="401" spans="4:4">
      <c r="D401" s="15"/>
    </row>
    <row r="402" spans="4:4">
      <c r="D402" s="15"/>
    </row>
    <row r="403" spans="4:4">
      <c r="D403" s="15"/>
    </row>
    <row r="404" spans="4:4">
      <c r="D404" s="15"/>
    </row>
    <row r="405" spans="4:4">
      <c r="D405" s="15"/>
    </row>
    <row r="406" spans="4:4">
      <c r="D406" s="15"/>
    </row>
    <row r="407" spans="4:4">
      <c r="D407" s="15"/>
    </row>
    <row r="408" spans="4:4">
      <c r="D408" s="15"/>
    </row>
    <row r="409" spans="4:4">
      <c r="D409" s="15"/>
    </row>
    <row r="410" spans="4:4">
      <c r="D410" s="15"/>
    </row>
    <row r="411" spans="4:4">
      <c r="D411" s="15"/>
    </row>
    <row r="412" spans="4:4">
      <c r="D412" s="15"/>
    </row>
    <row r="413" spans="4:4">
      <c r="D413" s="15"/>
    </row>
    <row r="414" spans="4:4">
      <c r="D414" s="15"/>
    </row>
    <row r="415" spans="4:4">
      <c r="D415" s="15"/>
    </row>
    <row r="416" spans="4:4">
      <c r="D416" s="15"/>
    </row>
    <row r="417" spans="4:4">
      <c r="D417" s="15"/>
    </row>
    <row r="418" spans="4:4">
      <c r="D418" s="15"/>
    </row>
    <row r="419" spans="4:4">
      <c r="D419" s="15"/>
    </row>
    <row r="420" spans="4:4">
      <c r="D420" s="15"/>
    </row>
    <row r="421" spans="4:4">
      <c r="D421" s="15"/>
    </row>
    <row r="422" spans="4:4">
      <c r="D422" s="15"/>
    </row>
    <row r="423" spans="4:4">
      <c r="D423" s="15"/>
    </row>
    <row r="424" spans="4:4">
      <c r="D424" s="15"/>
    </row>
    <row r="425" spans="4:4">
      <c r="D425" s="15"/>
    </row>
    <row r="426" spans="4:4">
      <c r="D426" s="15"/>
    </row>
    <row r="427" spans="4:4">
      <c r="D427" s="15"/>
    </row>
    <row r="428" spans="4:4">
      <c r="D428" s="15"/>
    </row>
    <row r="429" spans="4:4">
      <c r="D429" s="15"/>
    </row>
    <row r="430" spans="4:4">
      <c r="D430" s="15"/>
    </row>
    <row r="431" spans="4:4">
      <c r="D431" s="15"/>
    </row>
    <row r="432" spans="4:4">
      <c r="D432" s="15"/>
    </row>
    <row r="433" spans="4:4">
      <c r="D433" s="15"/>
    </row>
    <row r="434" spans="4:4">
      <c r="D434" s="15"/>
    </row>
    <row r="435" spans="4:4">
      <c r="D435" s="15"/>
    </row>
    <row r="436" spans="4:4">
      <c r="D436" s="15"/>
    </row>
    <row r="437" spans="4:4">
      <c r="D437" s="15"/>
    </row>
    <row r="438" spans="4:4">
      <c r="D438" s="15"/>
    </row>
    <row r="439" spans="4:4">
      <c r="D439" s="15"/>
    </row>
    <row r="440" spans="4:4">
      <c r="D440" s="15"/>
    </row>
    <row r="441" spans="4:4">
      <c r="D441" s="15"/>
    </row>
    <row r="442" spans="4:4">
      <c r="D442" s="15"/>
    </row>
    <row r="443" spans="4:4">
      <c r="D443" s="15"/>
    </row>
    <row r="444" spans="4:4">
      <c r="D444" s="15"/>
    </row>
    <row r="445" spans="4:4">
      <c r="D445" s="15"/>
    </row>
    <row r="446" spans="4:4">
      <c r="D446" s="15"/>
    </row>
    <row r="447" spans="4:4">
      <c r="D447" s="15"/>
    </row>
    <row r="448" spans="4:4">
      <c r="D448" s="15"/>
    </row>
    <row r="449" spans="4:4">
      <c r="D449" s="15"/>
    </row>
    <row r="450" spans="4:4">
      <c r="D450" s="15"/>
    </row>
    <row r="451" spans="4:4">
      <c r="D451" s="15"/>
    </row>
    <row r="452" spans="4:4">
      <c r="D452" s="15"/>
    </row>
    <row r="453" spans="4:4">
      <c r="D453" s="15"/>
    </row>
    <row r="454" spans="4:4">
      <c r="D454" s="15"/>
    </row>
    <row r="455" spans="4:4">
      <c r="D455" s="15"/>
    </row>
    <row r="456" spans="4:4">
      <c r="D456" s="15"/>
    </row>
    <row r="457" spans="4:4">
      <c r="D457" s="15"/>
    </row>
    <row r="458" spans="4:4">
      <c r="D458" s="15"/>
    </row>
    <row r="459" spans="4:4">
      <c r="D459" s="15"/>
    </row>
    <row r="460" spans="4:4">
      <c r="D460" s="15"/>
    </row>
    <row r="461" spans="4:4">
      <c r="D461" s="15"/>
    </row>
    <row r="462" spans="4:4">
      <c r="D462" s="15"/>
    </row>
    <row r="463" spans="4:4">
      <c r="D463" s="15"/>
    </row>
    <row r="464" spans="4:4">
      <c r="D464" s="15"/>
    </row>
    <row r="465" spans="4:4">
      <c r="D465" s="15"/>
    </row>
    <row r="466" spans="4:4">
      <c r="D466" s="15"/>
    </row>
    <row r="467" spans="4:4">
      <c r="D467" s="15"/>
    </row>
    <row r="468" spans="4:4">
      <c r="D468" s="15"/>
    </row>
    <row r="469" spans="4:4">
      <c r="D469" s="15"/>
    </row>
    <row r="470" spans="4:4">
      <c r="D470" s="15"/>
    </row>
    <row r="471" spans="4:4">
      <c r="D471" s="15"/>
    </row>
    <row r="472" spans="4:4">
      <c r="D472" s="15"/>
    </row>
    <row r="473" spans="4:4">
      <c r="D473" s="15"/>
    </row>
    <row r="474" spans="4:4">
      <c r="D474" s="15"/>
    </row>
    <row r="475" spans="4:4">
      <c r="D475" s="15"/>
    </row>
    <row r="476" spans="4:4">
      <c r="D476" s="15"/>
    </row>
    <row r="477" spans="4:4">
      <c r="D477" s="15"/>
    </row>
    <row r="478" spans="4:4">
      <c r="D478" s="15"/>
    </row>
    <row r="479" spans="4:4">
      <c r="D479" s="15"/>
    </row>
    <row r="480" spans="4:4">
      <c r="D480" s="15"/>
    </row>
    <row r="481" spans="4:4">
      <c r="D481" s="15"/>
    </row>
    <row r="482" spans="4:4">
      <c r="D482" s="15"/>
    </row>
    <row r="483" spans="4:4">
      <c r="D483" s="15"/>
    </row>
    <row r="484" spans="4:4">
      <c r="D484" s="15"/>
    </row>
    <row r="485" spans="4:4">
      <c r="D485" s="15"/>
    </row>
    <row r="486" spans="4:4">
      <c r="D486" s="15"/>
    </row>
    <row r="487" spans="4:4">
      <c r="D487" s="15"/>
    </row>
    <row r="488" spans="4:4">
      <c r="D488" s="15"/>
    </row>
    <row r="489" spans="4:4">
      <c r="D489" s="15"/>
    </row>
    <row r="490" spans="4:4">
      <c r="D490" s="15"/>
    </row>
    <row r="491" spans="4:4">
      <c r="D491" s="15"/>
    </row>
    <row r="492" spans="4:4">
      <c r="D492" s="15"/>
    </row>
    <row r="493" spans="4:4">
      <c r="D493" s="15"/>
    </row>
    <row r="494" spans="4:4">
      <c r="D494" s="15"/>
    </row>
    <row r="495" spans="4:4">
      <c r="D495" s="15"/>
    </row>
    <row r="496" spans="4:4">
      <c r="D496" s="15"/>
    </row>
    <row r="497" spans="4:4">
      <c r="D497" s="15"/>
    </row>
    <row r="498" spans="4:4">
      <c r="D498" s="15"/>
    </row>
    <row r="499" spans="4:4">
      <c r="D499" s="15"/>
    </row>
    <row r="500" spans="4:4">
      <c r="D500" s="15"/>
    </row>
    <row r="501" spans="4:4">
      <c r="D501" s="15"/>
    </row>
    <row r="502" spans="4:4">
      <c r="D502" s="15"/>
    </row>
    <row r="503" spans="4:4">
      <c r="D503" s="15"/>
    </row>
    <row r="504" spans="4:4">
      <c r="D504" s="15"/>
    </row>
    <row r="505" spans="4:4">
      <c r="D505" s="15"/>
    </row>
    <row r="506" spans="4:4">
      <c r="D506" s="15"/>
    </row>
    <row r="507" spans="4:4">
      <c r="D507" s="15"/>
    </row>
    <row r="508" spans="4:4">
      <c r="D508" s="15"/>
    </row>
    <row r="509" spans="4:4">
      <c r="D509" s="15"/>
    </row>
    <row r="510" spans="4:4">
      <c r="D510" s="15"/>
    </row>
    <row r="511" spans="4:4">
      <c r="D511" s="15"/>
    </row>
    <row r="512" spans="4:4">
      <c r="D512" s="15"/>
    </row>
    <row r="513" spans="4:4">
      <c r="D513" s="15"/>
    </row>
    <row r="514" spans="4:4">
      <c r="D514" s="15"/>
    </row>
    <row r="515" spans="4:4">
      <c r="D515" s="15"/>
    </row>
    <row r="516" spans="4:4">
      <c r="D516" s="15"/>
    </row>
    <row r="517" spans="4:4">
      <c r="D517" s="15"/>
    </row>
    <row r="518" spans="4:4">
      <c r="D518" s="15"/>
    </row>
    <row r="519" spans="4:4">
      <c r="D519" s="15"/>
    </row>
    <row r="520" spans="4:4">
      <c r="D520" s="15"/>
    </row>
    <row r="521" spans="4:4">
      <c r="D521" s="15"/>
    </row>
    <row r="522" spans="4:4">
      <c r="D522" s="15"/>
    </row>
    <row r="523" spans="4:4">
      <c r="D523" s="15"/>
    </row>
  </sheetData>
  <sheetProtection insertRows="0" insertHyperlinks="0" deleteColumns="0" deleteRows="0" sort="0"/>
  <mergeCells count="1">
    <mergeCell ref="A1:F1"/>
  </mergeCells>
  <phoneticPr fontId="0" type="noConversion"/>
  <pageMargins left="0.9055118110236221" right="0.31496062992125984" top="0.52083333333333337" bottom="0.35433070866141736"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8"/>
  <sheetViews>
    <sheetView view="pageLayout" topLeftCell="A7" zoomScale="115" zoomScaleNormal="100" zoomScalePageLayoutView="115" workbookViewId="0">
      <selection activeCell="B8" sqref="B8"/>
    </sheetView>
  </sheetViews>
  <sheetFormatPr defaultRowHeight="14.25"/>
  <cols>
    <col min="1" max="1" width="4.140625" style="9" bestFit="1" customWidth="1"/>
    <col min="2" max="2" width="42.5703125" style="10" customWidth="1"/>
    <col min="3" max="3" width="5.5703125" style="54" bestFit="1" customWidth="1"/>
    <col min="4" max="4" width="9.85546875" style="52" customWidth="1"/>
    <col min="5" max="5" width="12.85546875" style="52" customWidth="1"/>
    <col min="6" max="6" width="15.85546875" style="52" customWidth="1"/>
    <col min="7" max="16384" width="9.140625" style="52"/>
  </cols>
  <sheetData>
    <row r="1" spans="1:6">
      <c r="A1" s="519" t="s">
        <v>275</v>
      </c>
      <c r="B1" s="520"/>
      <c r="C1" s="520"/>
      <c r="D1" s="520"/>
      <c r="E1" s="520"/>
      <c r="F1" s="521"/>
    </row>
    <row r="2" spans="1:6" ht="24">
      <c r="A2" s="72" t="s">
        <v>1</v>
      </c>
      <c r="B2" s="7" t="s">
        <v>2</v>
      </c>
      <c r="C2" s="7" t="s">
        <v>4</v>
      </c>
      <c r="D2" s="53" t="s">
        <v>11</v>
      </c>
      <c r="E2" s="7" t="s">
        <v>3</v>
      </c>
      <c r="F2" s="7" t="s">
        <v>5</v>
      </c>
    </row>
    <row r="3" spans="1:6">
      <c r="D3" s="6"/>
      <c r="E3" s="6"/>
      <c r="F3" s="6"/>
    </row>
    <row r="4" spans="1:6" s="58" customFormat="1" ht="129" customHeight="1">
      <c r="A4" s="17" t="s">
        <v>17</v>
      </c>
      <c r="B4" s="11" t="s">
        <v>183</v>
      </c>
      <c r="C4" s="14" t="s">
        <v>10</v>
      </c>
      <c r="D4" s="18">
        <v>442.8</v>
      </c>
      <c r="E4" s="15"/>
      <c r="F4" s="15">
        <f>D4*E4</f>
        <v>0</v>
      </c>
    </row>
    <row r="5" spans="1:6">
      <c r="D5" s="6"/>
      <c r="E5" s="6"/>
      <c r="F5" s="6"/>
    </row>
    <row r="6" spans="1:6" s="58" customFormat="1" ht="199.5" customHeight="1">
      <c r="A6" s="17" t="s">
        <v>18</v>
      </c>
      <c r="B6" s="11" t="s">
        <v>869</v>
      </c>
      <c r="C6" s="14" t="s">
        <v>6</v>
      </c>
      <c r="D6" s="18">
        <v>3202</v>
      </c>
      <c r="E6" s="15"/>
      <c r="F6" s="15">
        <f>D6*E6</f>
        <v>0</v>
      </c>
    </row>
    <row r="7" spans="1:6" s="58" customFormat="1" ht="12.75">
      <c r="A7" s="9"/>
      <c r="B7" s="10"/>
      <c r="C7" s="14"/>
      <c r="D7" s="15"/>
      <c r="E7" s="15"/>
      <c r="F7" s="15"/>
    </row>
    <row r="8" spans="1:6" s="58" customFormat="1" ht="92.25" customHeight="1">
      <c r="A8" s="17" t="s">
        <v>20</v>
      </c>
      <c r="B8" s="74" t="s">
        <v>292</v>
      </c>
      <c r="C8" s="14"/>
      <c r="D8" s="18"/>
      <c r="E8" s="15"/>
      <c r="F8" s="15"/>
    </row>
    <row r="9" spans="1:6" s="58" customFormat="1" ht="12.75">
      <c r="A9" s="9"/>
      <c r="B9" s="74" t="s">
        <v>83</v>
      </c>
      <c r="C9" s="9"/>
      <c r="D9" s="9"/>
      <c r="E9" s="9"/>
      <c r="F9" s="9"/>
    </row>
    <row r="10" spans="1:6" s="58" customFormat="1" ht="12.75">
      <c r="A10" s="9"/>
      <c r="B10" s="74" t="s">
        <v>81</v>
      </c>
      <c r="C10" s="14"/>
      <c r="D10" s="18"/>
      <c r="E10" s="15"/>
      <c r="F10" s="15"/>
    </row>
    <row r="11" spans="1:6" s="58" customFormat="1" ht="24">
      <c r="A11" s="9"/>
      <c r="B11" s="74" t="s">
        <v>166</v>
      </c>
      <c r="C11" s="14"/>
      <c r="D11" s="18"/>
      <c r="E11" s="15"/>
      <c r="F11" s="15"/>
    </row>
    <row r="12" spans="1:6" s="58" customFormat="1" ht="36">
      <c r="A12" s="9"/>
      <c r="B12" s="75" t="s">
        <v>179</v>
      </c>
      <c r="C12" s="14"/>
      <c r="D12" s="18"/>
      <c r="E12" s="15"/>
      <c r="F12" s="15"/>
    </row>
    <row r="13" spans="1:6" s="58" customFormat="1" ht="12.75">
      <c r="A13" s="9"/>
      <c r="B13" s="76" t="s">
        <v>82</v>
      </c>
      <c r="C13" s="14" t="s">
        <v>6</v>
      </c>
      <c r="D13" s="18">
        <v>1490</v>
      </c>
      <c r="E13" s="15"/>
      <c r="F13" s="15">
        <f>D13*E13</f>
        <v>0</v>
      </c>
    </row>
    <row r="14" spans="1:6" s="58" customFormat="1" ht="12.75">
      <c r="A14" s="9"/>
      <c r="B14" s="10"/>
      <c r="C14" s="14"/>
      <c r="D14" s="18"/>
      <c r="E14" s="15"/>
      <c r="F14" s="15"/>
    </row>
    <row r="15" spans="1:6" s="58" customFormat="1" ht="13.5" thickBot="1">
      <c r="A15" s="9"/>
      <c r="B15" s="10"/>
      <c r="C15" s="55"/>
      <c r="D15" s="56"/>
      <c r="E15" s="57"/>
      <c r="F15" s="57"/>
    </row>
    <row r="16" spans="1:6" s="58" customFormat="1" thickTop="1" thickBot="1">
      <c r="A16" s="19"/>
      <c r="B16" s="63" t="s">
        <v>276</v>
      </c>
      <c r="C16" s="59"/>
      <c r="D16" s="60"/>
      <c r="E16" s="60"/>
      <c r="F16" s="60">
        <f>SUM(F4:F14)</f>
        <v>0</v>
      </c>
    </row>
    <row r="17" spans="1:6" s="58" customFormat="1" ht="13.5" thickTop="1">
      <c r="A17" s="9"/>
      <c r="B17" s="10"/>
      <c r="C17" s="55"/>
      <c r="D17" s="57"/>
      <c r="E17" s="57"/>
      <c r="F17" s="57"/>
    </row>
    <row r="18" spans="1:6" s="58" customFormat="1" ht="12.75">
      <c r="A18" s="9"/>
      <c r="B18" s="10"/>
      <c r="C18" s="55"/>
      <c r="D18" s="57"/>
      <c r="E18" s="57"/>
      <c r="F18" s="57"/>
    </row>
    <row r="19" spans="1:6" s="58" customFormat="1" ht="12.75">
      <c r="A19" s="9"/>
      <c r="B19" s="10"/>
      <c r="C19" s="55"/>
      <c r="D19" s="57"/>
      <c r="E19" s="57"/>
      <c r="F19" s="57"/>
    </row>
    <row r="20" spans="1:6" s="58" customFormat="1" ht="12.75">
      <c r="A20" s="9"/>
      <c r="B20" s="10"/>
      <c r="C20" s="55"/>
      <c r="D20" s="57"/>
      <c r="E20" s="57"/>
      <c r="F20" s="57"/>
    </row>
    <row r="21" spans="1:6" s="58" customFormat="1" ht="12.75">
      <c r="A21" s="9"/>
      <c r="B21" s="10"/>
      <c r="C21" s="55"/>
      <c r="D21" s="57"/>
      <c r="E21" s="57"/>
      <c r="F21" s="57"/>
    </row>
    <row r="22" spans="1:6" s="58" customFormat="1" ht="12.75">
      <c r="A22" s="9"/>
      <c r="B22" s="10"/>
      <c r="C22" s="55"/>
      <c r="D22" s="57"/>
      <c r="E22" s="57"/>
      <c r="F22" s="57"/>
    </row>
    <row r="23" spans="1:6" s="58" customFormat="1" ht="12.75">
      <c r="A23" s="9"/>
      <c r="B23" s="10"/>
      <c r="C23" s="55"/>
      <c r="D23" s="57"/>
      <c r="E23" s="57"/>
      <c r="F23" s="57"/>
    </row>
    <row r="24" spans="1:6" s="58" customFormat="1" ht="12.75">
      <c r="A24" s="9"/>
      <c r="B24" s="10"/>
      <c r="C24" s="55"/>
      <c r="D24" s="57"/>
      <c r="E24" s="57"/>
      <c r="F24" s="57"/>
    </row>
    <row r="25" spans="1:6" s="58" customFormat="1" ht="12.75">
      <c r="A25" s="9"/>
      <c r="B25" s="10"/>
      <c r="C25" s="55"/>
      <c r="D25" s="57"/>
      <c r="E25" s="57"/>
      <c r="F25" s="57"/>
    </row>
    <row r="26" spans="1:6" s="58" customFormat="1" ht="12.75">
      <c r="A26" s="9"/>
      <c r="B26" s="10"/>
      <c r="C26" s="55"/>
      <c r="D26" s="57"/>
      <c r="E26" s="57"/>
      <c r="F26" s="57"/>
    </row>
    <row r="27" spans="1:6" s="58" customFormat="1" ht="12.75">
      <c r="A27" s="9"/>
      <c r="B27" s="10"/>
      <c r="C27" s="55"/>
      <c r="D27" s="57"/>
      <c r="E27" s="57"/>
      <c r="F27" s="57"/>
    </row>
    <row r="28" spans="1:6" s="58" customFormat="1" ht="12.75">
      <c r="A28" s="9"/>
      <c r="B28" s="10"/>
      <c r="C28" s="55"/>
      <c r="D28" s="57"/>
      <c r="E28" s="57"/>
      <c r="F28" s="57"/>
    </row>
    <row r="29" spans="1:6" s="58" customFormat="1" ht="12.75">
      <c r="A29" s="9"/>
      <c r="B29" s="10"/>
      <c r="C29" s="55"/>
      <c r="D29" s="57"/>
      <c r="E29" s="57"/>
      <c r="F29" s="57"/>
    </row>
    <row r="30" spans="1:6" s="58" customFormat="1" ht="12.75">
      <c r="A30" s="9"/>
      <c r="B30" s="10"/>
      <c r="C30" s="55"/>
      <c r="D30" s="57"/>
      <c r="E30" s="57"/>
      <c r="F30" s="57"/>
    </row>
    <row r="31" spans="1:6" s="58" customFormat="1" ht="12.75">
      <c r="A31" s="9"/>
      <c r="B31" s="10"/>
      <c r="C31" s="55"/>
      <c r="D31" s="57"/>
      <c r="E31" s="57"/>
      <c r="F31" s="57"/>
    </row>
    <row r="32" spans="1:6" s="58" customFormat="1" ht="12.75">
      <c r="A32" s="9"/>
      <c r="B32" s="10"/>
      <c r="C32" s="55"/>
      <c r="D32" s="57"/>
      <c r="E32" s="57"/>
      <c r="F32" s="57"/>
    </row>
    <row r="33" spans="1:6" s="58" customFormat="1" ht="12.75">
      <c r="A33" s="9"/>
      <c r="B33" s="10"/>
      <c r="C33" s="55"/>
      <c r="D33" s="57"/>
      <c r="E33" s="57"/>
      <c r="F33" s="57"/>
    </row>
    <row r="34" spans="1:6" s="58" customFormat="1" ht="12.75">
      <c r="A34" s="9"/>
      <c r="B34" s="10"/>
      <c r="C34" s="55"/>
      <c r="D34" s="57"/>
      <c r="E34" s="57"/>
      <c r="F34" s="57"/>
    </row>
    <row r="35" spans="1:6" s="58" customFormat="1" ht="12.75">
      <c r="A35" s="9"/>
      <c r="B35" s="10"/>
      <c r="C35" s="55"/>
      <c r="D35" s="57"/>
      <c r="E35" s="57"/>
      <c r="F35" s="57"/>
    </row>
    <row r="36" spans="1:6" s="58" customFormat="1" ht="12.75">
      <c r="A36" s="9"/>
      <c r="B36" s="10"/>
      <c r="C36" s="55"/>
      <c r="D36" s="57"/>
      <c r="E36" s="57"/>
      <c r="F36" s="57"/>
    </row>
    <row r="37" spans="1:6" s="58" customFormat="1" ht="12.75">
      <c r="A37" s="9"/>
      <c r="B37" s="10"/>
      <c r="C37" s="55"/>
      <c r="D37" s="57"/>
      <c r="E37" s="57"/>
      <c r="F37" s="57"/>
    </row>
    <row r="38" spans="1:6" s="58" customFormat="1" ht="12.75">
      <c r="A38" s="9"/>
      <c r="B38" s="10"/>
      <c r="C38" s="55"/>
      <c r="D38" s="57"/>
      <c r="E38" s="57"/>
      <c r="F38" s="57"/>
    </row>
    <row r="39" spans="1:6" s="58" customFormat="1" ht="12.75">
      <c r="A39" s="9"/>
      <c r="B39" s="10"/>
      <c r="C39" s="55"/>
      <c r="D39" s="57"/>
      <c r="E39" s="57"/>
      <c r="F39" s="57"/>
    </row>
    <row r="40" spans="1:6" s="58" customFormat="1" ht="12.75">
      <c r="A40" s="9"/>
      <c r="B40" s="10"/>
      <c r="C40" s="55"/>
      <c r="D40" s="57"/>
      <c r="E40" s="57"/>
      <c r="F40" s="57"/>
    </row>
    <row r="41" spans="1:6" s="58" customFormat="1" ht="12.75">
      <c r="A41" s="9"/>
      <c r="B41" s="10"/>
      <c r="C41" s="55"/>
      <c r="D41" s="57"/>
      <c r="E41" s="57"/>
      <c r="F41" s="57"/>
    </row>
    <row r="42" spans="1:6" s="58" customFormat="1" ht="12.75">
      <c r="A42" s="9"/>
      <c r="B42" s="10"/>
      <c r="C42" s="55"/>
      <c r="D42" s="57"/>
      <c r="E42" s="57"/>
      <c r="F42" s="57"/>
    </row>
    <row r="43" spans="1:6" s="58" customFormat="1" ht="12.75">
      <c r="A43" s="9"/>
      <c r="B43" s="10"/>
      <c r="C43" s="55"/>
      <c r="D43" s="57"/>
      <c r="E43" s="57"/>
      <c r="F43" s="57"/>
    </row>
    <row r="44" spans="1:6" s="58" customFormat="1" ht="12.75">
      <c r="A44" s="9"/>
      <c r="B44" s="10"/>
      <c r="C44" s="55"/>
      <c r="D44" s="57"/>
      <c r="E44" s="57"/>
      <c r="F44" s="57"/>
    </row>
    <row r="45" spans="1:6" s="58" customFormat="1" ht="12.75">
      <c r="A45" s="9"/>
      <c r="B45" s="10"/>
      <c r="C45" s="55"/>
      <c r="D45" s="57"/>
      <c r="E45" s="57"/>
      <c r="F45" s="57"/>
    </row>
    <row r="46" spans="1:6" s="58" customFormat="1" ht="12.75">
      <c r="A46" s="9"/>
      <c r="B46" s="10"/>
      <c r="C46" s="55"/>
      <c r="D46" s="57"/>
      <c r="E46" s="57"/>
      <c r="F46" s="57"/>
    </row>
    <row r="47" spans="1:6" s="58" customFormat="1" ht="12.75">
      <c r="A47" s="9"/>
      <c r="B47" s="10"/>
      <c r="C47" s="55"/>
      <c r="D47" s="57"/>
      <c r="E47" s="57"/>
      <c r="F47" s="57"/>
    </row>
    <row r="48" spans="1:6" s="58" customFormat="1" ht="12.75">
      <c r="A48" s="9"/>
      <c r="B48" s="10"/>
      <c r="C48" s="55"/>
      <c r="D48" s="57"/>
      <c r="E48" s="57"/>
      <c r="F48" s="57"/>
    </row>
    <row r="49" spans="1:6" s="58" customFormat="1" ht="12.75">
      <c r="A49" s="9"/>
      <c r="B49" s="10"/>
      <c r="C49" s="55"/>
      <c r="D49" s="57"/>
      <c r="E49" s="57"/>
      <c r="F49" s="57"/>
    </row>
    <row r="50" spans="1:6" s="58" customFormat="1" ht="12.75">
      <c r="A50" s="9"/>
      <c r="B50" s="10"/>
      <c r="C50" s="55"/>
      <c r="D50" s="57"/>
      <c r="E50" s="57"/>
      <c r="F50" s="57"/>
    </row>
    <row r="51" spans="1:6" s="58" customFormat="1" ht="12.75">
      <c r="A51" s="9"/>
      <c r="B51" s="10"/>
      <c r="C51" s="55"/>
      <c r="D51" s="57"/>
      <c r="E51" s="57"/>
      <c r="F51" s="57"/>
    </row>
    <row r="52" spans="1:6" s="58" customFormat="1" ht="12.75">
      <c r="A52" s="9"/>
      <c r="B52" s="10"/>
      <c r="C52" s="55"/>
      <c r="D52" s="57"/>
      <c r="E52" s="57"/>
      <c r="F52" s="57"/>
    </row>
    <row r="53" spans="1:6" s="58" customFormat="1" ht="12.75">
      <c r="A53" s="9"/>
      <c r="B53" s="10"/>
      <c r="C53" s="55"/>
      <c r="D53" s="57"/>
      <c r="E53" s="57"/>
      <c r="F53" s="57"/>
    </row>
    <row r="54" spans="1:6" s="58" customFormat="1" ht="12.75">
      <c r="A54" s="9"/>
      <c r="B54" s="10"/>
      <c r="C54" s="55"/>
      <c r="D54" s="57"/>
      <c r="E54" s="57"/>
      <c r="F54" s="57"/>
    </row>
    <row r="55" spans="1:6" s="58" customFormat="1" ht="12.75">
      <c r="A55" s="9"/>
      <c r="B55" s="10"/>
      <c r="C55" s="55"/>
      <c r="D55" s="57"/>
      <c r="E55" s="57"/>
      <c r="F55" s="57"/>
    </row>
    <row r="56" spans="1:6" s="58" customFormat="1" ht="12.75">
      <c r="A56" s="9"/>
      <c r="B56" s="10"/>
      <c r="C56" s="55"/>
      <c r="D56" s="57"/>
      <c r="E56" s="57"/>
      <c r="F56" s="57"/>
    </row>
    <row r="57" spans="1:6" s="58" customFormat="1" ht="12.75">
      <c r="A57" s="9"/>
      <c r="B57" s="10"/>
      <c r="C57" s="55"/>
      <c r="D57" s="57"/>
      <c r="E57" s="57"/>
      <c r="F57" s="57"/>
    </row>
    <row r="58" spans="1:6" s="58" customFormat="1" ht="12.75">
      <c r="A58" s="9"/>
      <c r="B58" s="10"/>
      <c r="C58" s="55"/>
      <c r="D58" s="57"/>
      <c r="E58" s="57"/>
      <c r="F58" s="57"/>
    </row>
    <row r="59" spans="1:6" s="58" customFormat="1" ht="12.75">
      <c r="A59" s="9"/>
      <c r="B59" s="10"/>
      <c r="C59" s="55"/>
      <c r="D59" s="57"/>
      <c r="E59" s="57"/>
      <c r="F59" s="57"/>
    </row>
    <row r="60" spans="1:6" s="58" customFormat="1" ht="12.75">
      <c r="A60" s="9"/>
      <c r="B60" s="10"/>
      <c r="C60" s="55"/>
      <c r="D60" s="57"/>
      <c r="E60" s="57"/>
      <c r="F60" s="57"/>
    </row>
    <row r="61" spans="1:6" s="58" customFormat="1" ht="12.75">
      <c r="A61" s="9"/>
      <c r="B61" s="10"/>
      <c r="C61" s="55"/>
      <c r="D61" s="57"/>
      <c r="E61" s="57"/>
      <c r="F61" s="57"/>
    </row>
    <row r="62" spans="1:6" s="58" customFormat="1" ht="12.75">
      <c r="A62" s="9"/>
      <c r="B62" s="10"/>
      <c r="C62" s="55"/>
      <c r="D62" s="57"/>
      <c r="E62" s="57"/>
      <c r="F62" s="57"/>
    </row>
    <row r="63" spans="1:6" s="58" customFormat="1" ht="12.75">
      <c r="A63" s="9"/>
      <c r="B63" s="10"/>
      <c r="C63" s="55"/>
      <c r="D63" s="57"/>
      <c r="E63" s="57"/>
      <c r="F63" s="57"/>
    </row>
    <row r="64" spans="1:6" s="58" customFormat="1" ht="12.75">
      <c r="A64" s="9"/>
      <c r="B64" s="10"/>
      <c r="C64" s="55"/>
      <c r="D64" s="57"/>
      <c r="E64" s="57"/>
      <c r="F64" s="57"/>
    </row>
    <row r="65" spans="1:6" s="58" customFormat="1" ht="12.75">
      <c r="A65" s="9"/>
      <c r="B65" s="10"/>
      <c r="C65" s="55"/>
      <c r="D65" s="57"/>
      <c r="E65" s="57"/>
      <c r="F65" s="57"/>
    </row>
    <row r="66" spans="1:6" s="58" customFormat="1" ht="12.75">
      <c r="A66" s="9"/>
      <c r="B66" s="10"/>
      <c r="C66" s="55"/>
      <c r="D66" s="57"/>
      <c r="E66" s="57"/>
      <c r="F66" s="57"/>
    </row>
    <row r="67" spans="1:6" s="58" customFormat="1" ht="12.75">
      <c r="A67" s="9"/>
      <c r="B67" s="10"/>
      <c r="C67" s="55"/>
      <c r="D67" s="57"/>
      <c r="E67" s="57"/>
      <c r="F67" s="57"/>
    </row>
    <row r="68" spans="1:6" s="58" customFormat="1" ht="12.75">
      <c r="A68" s="9"/>
      <c r="B68" s="10"/>
      <c r="C68" s="55"/>
      <c r="D68" s="57"/>
      <c r="E68" s="57"/>
      <c r="F68" s="57"/>
    </row>
    <row r="69" spans="1:6" s="58" customFormat="1" ht="12.75">
      <c r="A69" s="9"/>
      <c r="B69" s="10"/>
      <c r="C69" s="55"/>
      <c r="D69" s="57"/>
      <c r="E69" s="57"/>
      <c r="F69" s="57"/>
    </row>
    <row r="70" spans="1:6" s="58" customFormat="1" ht="12.75">
      <c r="A70" s="9"/>
      <c r="B70" s="10"/>
      <c r="C70" s="55"/>
      <c r="D70" s="57"/>
      <c r="E70" s="57"/>
      <c r="F70" s="57"/>
    </row>
    <row r="71" spans="1:6" s="58" customFormat="1" ht="12.75">
      <c r="A71" s="9"/>
      <c r="B71" s="10"/>
      <c r="C71" s="55"/>
      <c r="D71" s="57"/>
      <c r="E71" s="57"/>
      <c r="F71" s="57"/>
    </row>
    <row r="72" spans="1:6" s="58" customFormat="1" ht="12.75">
      <c r="A72" s="9"/>
      <c r="B72" s="10"/>
      <c r="C72" s="55"/>
      <c r="D72" s="57"/>
      <c r="E72" s="57"/>
      <c r="F72" s="57"/>
    </row>
    <row r="73" spans="1:6" s="58" customFormat="1" ht="12.75">
      <c r="A73" s="9"/>
      <c r="B73" s="10"/>
      <c r="C73" s="55"/>
      <c r="D73" s="57"/>
      <c r="E73" s="57"/>
      <c r="F73" s="57"/>
    </row>
    <row r="74" spans="1:6" s="58" customFormat="1" ht="12.75">
      <c r="A74" s="9"/>
      <c r="B74" s="10"/>
      <c r="C74" s="55"/>
      <c r="D74" s="57"/>
      <c r="E74" s="57"/>
      <c r="F74" s="57"/>
    </row>
    <row r="75" spans="1:6" s="58" customFormat="1" ht="12.75">
      <c r="A75" s="9"/>
      <c r="B75" s="10"/>
      <c r="C75" s="55"/>
      <c r="D75" s="57"/>
      <c r="E75" s="57"/>
      <c r="F75" s="57"/>
    </row>
    <row r="76" spans="1:6" s="58" customFormat="1" ht="12.75">
      <c r="A76" s="9"/>
      <c r="B76" s="10"/>
      <c r="C76" s="55"/>
      <c r="D76" s="57"/>
      <c r="E76" s="57"/>
      <c r="F76" s="57"/>
    </row>
    <row r="77" spans="1:6" s="58" customFormat="1" ht="12.75">
      <c r="A77" s="9"/>
      <c r="B77" s="10"/>
      <c r="C77" s="55"/>
      <c r="D77" s="57"/>
      <c r="E77" s="57"/>
      <c r="F77" s="57"/>
    </row>
    <row r="78" spans="1:6" s="58" customFormat="1" ht="12.75">
      <c r="A78" s="9"/>
      <c r="B78" s="10"/>
      <c r="C78" s="55"/>
      <c r="D78" s="57"/>
      <c r="E78" s="57"/>
      <c r="F78" s="57"/>
    </row>
    <row r="79" spans="1:6" s="58" customFormat="1" ht="12.75">
      <c r="A79" s="9"/>
      <c r="B79" s="10"/>
      <c r="C79" s="55"/>
      <c r="D79" s="57"/>
      <c r="E79" s="57"/>
      <c r="F79" s="57"/>
    </row>
    <row r="80" spans="1:6" s="58" customFormat="1" ht="12.75">
      <c r="A80" s="9"/>
      <c r="B80" s="10"/>
      <c r="C80" s="55"/>
      <c r="D80" s="57"/>
      <c r="E80" s="57"/>
      <c r="F80" s="57"/>
    </row>
    <row r="81" spans="1:6" s="58" customFormat="1" ht="12.75">
      <c r="A81" s="9"/>
      <c r="B81" s="10"/>
      <c r="C81" s="55"/>
      <c r="D81" s="57"/>
      <c r="E81" s="57"/>
      <c r="F81" s="57"/>
    </row>
    <row r="82" spans="1:6" s="58" customFormat="1" ht="12.75">
      <c r="A82" s="9"/>
      <c r="B82" s="10"/>
      <c r="C82" s="55"/>
      <c r="D82" s="57"/>
      <c r="E82" s="57"/>
      <c r="F82" s="57"/>
    </row>
    <row r="83" spans="1:6" s="58" customFormat="1" ht="12.75">
      <c r="A83" s="9"/>
      <c r="B83" s="10"/>
      <c r="C83" s="55"/>
      <c r="D83" s="57"/>
      <c r="E83" s="57"/>
      <c r="F83" s="57"/>
    </row>
    <row r="84" spans="1:6" s="58" customFormat="1" ht="12.75">
      <c r="A84" s="9"/>
      <c r="B84" s="10"/>
      <c r="C84" s="55"/>
      <c r="D84" s="57"/>
      <c r="E84" s="57"/>
      <c r="F84" s="57"/>
    </row>
    <row r="85" spans="1:6" s="58" customFormat="1" ht="12.75">
      <c r="A85" s="9"/>
      <c r="B85" s="10"/>
      <c r="C85" s="55"/>
      <c r="D85" s="57"/>
      <c r="E85" s="57"/>
      <c r="F85" s="57"/>
    </row>
    <row r="86" spans="1:6" s="58" customFormat="1" ht="12.75">
      <c r="A86" s="9"/>
      <c r="B86" s="10"/>
      <c r="C86" s="55"/>
      <c r="D86" s="57"/>
      <c r="E86" s="57"/>
      <c r="F86" s="57"/>
    </row>
    <row r="87" spans="1:6" s="58" customFormat="1" ht="12.75">
      <c r="A87" s="9"/>
      <c r="B87" s="10"/>
      <c r="C87" s="55"/>
      <c r="D87" s="57"/>
      <c r="E87" s="57"/>
      <c r="F87" s="57"/>
    </row>
    <row r="88" spans="1:6" s="58" customFormat="1" ht="12.75">
      <c r="A88" s="9"/>
      <c r="B88" s="10"/>
      <c r="C88" s="55"/>
      <c r="D88" s="57"/>
      <c r="E88" s="57"/>
      <c r="F88" s="57"/>
    </row>
    <row r="89" spans="1:6" s="58" customFormat="1" ht="12.75">
      <c r="A89" s="9"/>
      <c r="B89" s="10"/>
      <c r="C89" s="55"/>
      <c r="D89" s="57"/>
      <c r="E89" s="57"/>
      <c r="F89" s="57"/>
    </row>
    <row r="90" spans="1:6" s="58" customFormat="1" ht="12.75">
      <c r="A90" s="9"/>
      <c r="B90" s="10"/>
      <c r="C90" s="55"/>
      <c r="D90" s="57"/>
      <c r="E90" s="57"/>
      <c r="F90" s="57"/>
    </row>
    <row r="91" spans="1:6" s="58" customFormat="1" ht="12.75">
      <c r="A91" s="9"/>
      <c r="B91" s="10"/>
      <c r="C91" s="55"/>
      <c r="D91" s="57"/>
      <c r="E91" s="57"/>
      <c r="F91" s="57"/>
    </row>
    <row r="92" spans="1:6" s="58" customFormat="1" ht="12.75">
      <c r="A92" s="9"/>
      <c r="B92" s="10"/>
      <c r="C92" s="55"/>
      <c r="D92" s="57"/>
      <c r="E92" s="57"/>
      <c r="F92" s="57"/>
    </row>
    <row r="93" spans="1:6" s="58" customFormat="1" ht="12.75">
      <c r="A93" s="9"/>
      <c r="B93" s="10"/>
      <c r="C93" s="55"/>
      <c r="D93" s="57"/>
      <c r="E93" s="57"/>
      <c r="F93" s="57"/>
    </row>
    <row r="94" spans="1:6" s="58" customFormat="1" ht="12.75">
      <c r="A94" s="9"/>
      <c r="B94" s="10"/>
      <c r="C94" s="55"/>
      <c r="D94" s="57"/>
      <c r="E94" s="57"/>
      <c r="F94" s="57"/>
    </row>
    <row r="95" spans="1:6" s="58" customFormat="1" ht="12.75">
      <c r="A95" s="9"/>
      <c r="B95" s="10"/>
      <c r="C95" s="55"/>
      <c r="D95" s="57"/>
      <c r="E95" s="57"/>
      <c r="F95" s="57"/>
    </row>
    <row r="96" spans="1:6" s="58" customFormat="1" ht="12.75">
      <c r="A96" s="9"/>
      <c r="B96" s="10"/>
      <c r="C96" s="55"/>
      <c r="D96" s="57"/>
      <c r="E96" s="57"/>
      <c r="F96" s="57"/>
    </row>
    <row r="97" spans="4:6">
      <c r="D97" s="6"/>
      <c r="E97" s="6"/>
      <c r="F97" s="6"/>
    </row>
    <row r="98" spans="4:6">
      <c r="D98" s="6"/>
      <c r="E98" s="6"/>
      <c r="F98" s="6"/>
    </row>
    <row r="99" spans="4:6">
      <c r="D99" s="6"/>
      <c r="E99" s="6"/>
      <c r="F99" s="6"/>
    </row>
    <row r="100" spans="4:6">
      <c r="D100" s="6"/>
      <c r="E100" s="6"/>
      <c r="F100" s="6"/>
    </row>
    <row r="101" spans="4:6">
      <c r="D101" s="6"/>
      <c r="E101" s="6"/>
      <c r="F101" s="6"/>
    </row>
    <row r="102" spans="4:6">
      <c r="D102" s="6"/>
      <c r="E102" s="6"/>
      <c r="F102" s="6"/>
    </row>
    <row r="103" spans="4:6">
      <c r="D103" s="6"/>
      <c r="E103" s="6"/>
      <c r="F103" s="6"/>
    </row>
    <row r="104" spans="4:6">
      <c r="D104" s="6"/>
      <c r="E104" s="6"/>
      <c r="F104" s="6"/>
    </row>
    <row r="105" spans="4:6">
      <c r="D105" s="6"/>
      <c r="E105" s="6"/>
      <c r="F105" s="6"/>
    </row>
    <row r="106" spans="4:6">
      <c r="D106" s="6"/>
      <c r="E106" s="6"/>
      <c r="F106" s="6"/>
    </row>
    <row r="107" spans="4:6">
      <c r="D107" s="6"/>
      <c r="E107" s="6"/>
      <c r="F107" s="6"/>
    </row>
    <row r="108" spans="4:6">
      <c r="D108" s="6"/>
      <c r="E108" s="6"/>
      <c r="F108" s="6"/>
    </row>
    <row r="109" spans="4:6">
      <c r="D109" s="6"/>
      <c r="E109" s="6"/>
      <c r="F109" s="6"/>
    </row>
    <row r="110" spans="4:6">
      <c r="D110" s="6"/>
      <c r="E110" s="6"/>
      <c r="F110" s="6"/>
    </row>
    <row r="111" spans="4:6">
      <c r="D111" s="6"/>
      <c r="E111" s="6"/>
      <c r="F111" s="6"/>
    </row>
    <row r="112" spans="4:6">
      <c r="D112" s="6"/>
      <c r="E112" s="6"/>
      <c r="F112" s="6"/>
    </row>
    <row r="113" spans="4:6">
      <c r="D113" s="6"/>
      <c r="E113" s="6"/>
      <c r="F113" s="6"/>
    </row>
    <row r="114" spans="4:6">
      <c r="D114" s="6"/>
      <c r="E114" s="6"/>
      <c r="F114" s="6"/>
    </row>
    <row r="115" spans="4:6">
      <c r="D115" s="6"/>
      <c r="E115" s="6"/>
      <c r="F115" s="6"/>
    </row>
    <row r="116" spans="4:6">
      <c r="D116" s="6"/>
      <c r="E116" s="6"/>
      <c r="F116" s="6"/>
    </row>
    <row r="117" spans="4:6">
      <c r="D117" s="6"/>
      <c r="E117" s="6"/>
      <c r="F117" s="6"/>
    </row>
    <row r="118" spans="4:6">
      <c r="D118" s="6"/>
      <c r="E118" s="6"/>
      <c r="F118" s="6"/>
    </row>
    <row r="119" spans="4:6">
      <c r="D119" s="6"/>
      <c r="E119" s="6"/>
      <c r="F119" s="6"/>
    </row>
    <row r="120" spans="4:6">
      <c r="D120" s="6"/>
      <c r="E120" s="6"/>
      <c r="F120" s="6"/>
    </row>
    <row r="121" spans="4:6">
      <c r="D121" s="6"/>
      <c r="E121" s="6"/>
      <c r="F121" s="6"/>
    </row>
    <row r="122" spans="4:6">
      <c r="D122" s="6"/>
      <c r="E122" s="6"/>
      <c r="F122" s="6"/>
    </row>
    <row r="123" spans="4:6">
      <c r="D123" s="6"/>
      <c r="E123" s="6"/>
      <c r="F123" s="6"/>
    </row>
    <row r="124" spans="4:6">
      <c r="D124" s="6"/>
      <c r="E124" s="6"/>
      <c r="F124" s="6"/>
    </row>
    <row r="125" spans="4:6">
      <c r="D125" s="6"/>
      <c r="E125" s="6"/>
      <c r="F125" s="6"/>
    </row>
    <row r="126" spans="4:6">
      <c r="D126" s="6"/>
      <c r="E126" s="6"/>
      <c r="F126" s="6"/>
    </row>
    <row r="127" spans="4:6">
      <c r="D127" s="6"/>
      <c r="E127" s="6"/>
      <c r="F127" s="6"/>
    </row>
    <row r="128" spans="4:6">
      <c r="D128" s="6"/>
      <c r="E128" s="6"/>
      <c r="F128" s="6"/>
    </row>
    <row r="129" spans="4:6">
      <c r="D129" s="6"/>
      <c r="E129" s="6"/>
      <c r="F129" s="6"/>
    </row>
    <row r="130" spans="4:6">
      <c r="D130" s="6"/>
      <c r="E130" s="6"/>
      <c r="F130" s="6"/>
    </row>
    <row r="131" spans="4:6">
      <c r="D131" s="6"/>
      <c r="E131" s="6"/>
      <c r="F131" s="6"/>
    </row>
    <row r="132" spans="4:6">
      <c r="D132" s="6"/>
      <c r="E132" s="6"/>
      <c r="F132" s="6"/>
    </row>
    <row r="133" spans="4:6">
      <c r="D133" s="6"/>
      <c r="E133" s="6"/>
      <c r="F133" s="6"/>
    </row>
    <row r="134" spans="4:6">
      <c r="D134" s="6"/>
      <c r="E134" s="6"/>
      <c r="F134" s="6"/>
    </row>
    <row r="135" spans="4:6">
      <c r="D135" s="6"/>
      <c r="E135" s="6"/>
      <c r="F135" s="6"/>
    </row>
    <row r="136" spans="4:6">
      <c r="D136" s="6"/>
      <c r="E136" s="6"/>
      <c r="F136" s="6"/>
    </row>
    <row r="137" spans="4:6">
      <c r="D137" s="6"/>
      <c r="E137" s="6"/>
      <c r="F137" s="6"/>
    </row>
    <row r="138" spans="4:6">
      <c r="D138" s="6"/>
      <c r="E138" s="6"/>
      <c r="F138" s="6"/>
    </row>
    <row r="139" spans="4:6">
      <c r="D139" s="6"/>
      <c r="E139" s="6"/>
      <c r="F139" s="6"/>
    </row>
    <row r="140" spans="4:6">
      <c r="D140" s="6"/>
      <c r="E140" s="6"/>
      <c r="F140" s="6"/>
    </row>
    <row r="141" spans="4:6">
      <c r="D141" s="6"/>
      <c r="E141" s="6"/>
      <c r="F141" s="6"/>
    </row>
    <row r="142" spans="4:6">
      <c r="D142" s="6"/>
      <c r="E142" s="6"/>
      <c r="F142" s="6"/>
    </row>
    <row r="143" spans="4:6">
      <c r="D143" s="6"/>
      <c r="E143" s="6"/>
      <c r="F143" s="6"/>
    </row>
    <row r="144" spans="4:6">
      <c r="D144" s="6"/>
      <c r="E144" s="6"/>
      <c r="F144" s="6"/>
    </row>
    <row r="145" spans="4:6">
      <c r="D145" s="6"/>
      <c r="E145" s="6"/>
      <c r="F145" s="6"/>
    </row>
    <row r="146" spans="4:6">
      <c r="D146" s="6"/>
      <c r="E146" s="6"/>
      <c r="F146" s="6"/>
    </row>
    <row r="147" spans="4:6">
      <c r="D147" s="6"/>
      <c r="E147" s="6"/>
      <c r="F147" s="6"/>
    </row>
    <row r="148" spans="4:6">
      <c r="D148" s="6"/>
      <c r="E148" s="6"/>
      <c r="F148" s="6"/>
    </row>
    <row r="149" spans="4:6">
      <c r="D149" s="6"/>
      <c r="E149" s="6"/>
      <c r="F149" s="6"/>
    </row>
    <row r="150" spans="4:6">
      <c r="D150" s="6"/>
      <c r="E150" s="6"/>
      <c r="F150" s="6"/>
    </row>
    <row r="151" spans="4:6">
      <c r="D151" s="6"/>
      <c r="E151" s="6"/>
      <c r="F151" s="6"/>
    </row>
    <row r="152" spans="4:6">
      <c r="D152" s="6"/>
      <c r="E152" s="6"/>
      <c r="F152" s="6"/>
    </row>
    <row r="153" spans="4:6">
      <c r="D153" s="6"/>
      <c r="E153" s="6"/>
      <c r="F153" s="6"/>
    </row>
    <row r="154" spans="4:6">
      <c r="D154" s="6"/>
      <c r="E154" s="6"/>
      <c r="F154" s="6"/>
    </row>
    <row r="155" spans="4:6">
      <c r="D155" s="6"/>
      <c r="E155" s="6"/>
      <c r="F155" s="6"/>
    </row>
    <row r="156" spans="4:6">
      <c r="D156" s="6"/>
      <c r="E156" s="6"/>
      <c r="F156" s="6"/>
    </row>
    <row r="157" spans="4:6">
      <c r="D157" s="6"/>
      <c r="E157" s="6"/>
      <c r="F157" s="6"/>
    </row>
    <row r="158" spans="4:6">
      <c r="D158" s="6"/>
      <c r="E158" s="6"/>
      <c r="F158" s="6"/>
    </row>
    <row r="159" spans="4:6">
      <c r="D159" s="6"/>
      <c r="E159" s="6"/>
      <c r="F159" s="6"/>
    </row>
    <row r="160" spans="4:6">
      <c r="D160" s="6"/>
      <c r="E160" s="6"/>
      <c r="F160" s="6"/>
    </row>
    <row r="161" spans="4:6">
      <c r="D161" s="6"/>
      <c r="E161" s="6"/>
      <c r="F161" s="6"/>
    </row>
    <row r="162" spans="4:6">
      <c r="D162" s="6"/>
      <c r="E162" s="6"/>
      <c r="F162" s="6"/>
    </row>
    <row r="163" spans="4:6">
      <c r="D163" s="6"/>
      <c r="E163" s="6"/>
      <c r="F163" s="6"/>
    </row>
    <row r="164" spans="4:6">
      <c r="D164" s="6"/>
      <c r="E164" s="6"/>
      <c r="F164" s="6"/>
    </row>
    <row r="165" spans="4:6">
      <c r="D165" s="6"/>
      <c r="E165" s="6"/>
      <c r="F165" s="6"/>
    </row>
    <row r="166" spans="4:6">
      <c r="D166" s="6"/>
      <c r="E166" s="6"/>
      <c r="F166" s="6"/>
    </row>
    <row r="167" spans="4:6">
      <c r="D167" s="6"/>
      <c r="E167" s="6"/>
      <c r="F167" s="6"/>
    </row>
    <row r="168" spans="4:6">
      <c r="D168" s="6"/>
      <c r="E168" s="6"/>
      <c r="F168" s="6"/>
    </row>
    <row r="169" spans="4:6">
      <c r="D169" s="6"/>
      <c r="E169" s="6"/>
      <c r="F169" s="6"/>
    </row>
    <row r="170" spans="4:6">
      <c r="D170" s="6"/>
      <c r="E170" s="6"/>
      <c r="F170" s="6"/>
    </row>
    <row r="171" spans="4:6">
      <c r="D171" s="6"/>
      <c r="E171" s="6"/>
      <c r="F171" s="6"/>
    </row>
    <row r="172" spans="4:6">
      <c r="D172" s="6"/>
      <c r="E172" s="6"/>
      <c r="F172" s="6"/>
    </row>
    <row r="173" spans="4:6">
      <c r="D173" s="6"/>
      <c r="E173" s="6"/>
      <c r="F173" s="6"/>
    </row>
    <row r="174" spans="4:6">
      <c r="D174" s="6"/>
      <c r="E174" s="6"/>
      <c r="F174" s="6"/>
    </row>
    <row r="175" spans="4:6">
      <c r="D175" s="6"/>
      <c r="E175" s="6"/>
      <c r="F175" s="6"/>
    </row>
    <row r="176" spans="4:6">
      <c r="D176" s="6"/>
      <c r="E176" s="6"/>
      <c r="F176" s="6"/>
    </row>
    <row r="177" spans="4:6">
      <c r="D177" s="6"/>
      <c r="E177" s="6"/>
      <c r="F177" s="6"/>
    </row>
    <row r="178" spans="4:6">
      <c r="D178" s="6"/>
      <c r="E178" s="6"/>
      <c r="F178" s="6"/>
    </row>
    <row r="179" spans="4:6">
      <c r="D179" s="6"/>
      <c r="E179" s="6"/>
      <c r="F179" s="6"/>
    </row>
    <row r="180" spans="4:6">
      <c r="D180" s="6"/>
      <c r="E180" s="6"/>
      <c r="F180" s="6"/>
    </row>
    <row r="181" spans="4:6">
      <c r="D181" s="6"/>
      <c r="E181" s="6"/>
      <c r="F181" s="6"/>
    </row>
    <row r="182" spans="4:6">
      <c r="D182" s="6"/>
      <c r="E182" s="6"/>
      <c r="F182" s="6"/>
    </row>
    <row r="183" spans="4:6">
      <c r="D183" s="6"/>
      <c r="E183" s="6"/>
      <c r="F183" s="6"/>
    </row>
    <row r="184" spans="4:6">
      <c r="D184" s="6"/>
      <c r="E184" s="6"/>
      <c r="F184" s="6"/>
    </row>
    <row r="185" spans="4:6">
      <c r="D185" s="6"/>
      <c r="E185" s="6"/>
      <c r="F185" s="6"/>
    </row>
    <row r="186" spans="4:6">
      <c r="D186" s="6"/>
      <c r="E186" s="6"/>
      <c r="F186" s="6"/>
    </row>
    <row r="187" spans="4:6">
      <c r="D187" s="6"/>
      <c r="E187" s="6"/>
      <c r="F187" s="6"/>
    </row>
    <row r="188" spans="4:6">
      <c r="D188" s="6"/>
      <c r="E188" s="6"/>
      <c r="F188" s="6"/>
    </row>
    <row r="189" spans="4:6">
      <c r="D189" s="6"/>
      <c r="E189" s="6"/>
      <c r="F189" s="6"/>
    </row>
    <row r="190" spans="4:6">
      <c r="D190" s="6"/>
      <c r="E190" s="6"/>
      <c r="F190" s="6"/>
    </row>
    <row r="191" spans="4:6">
      <c r="D191" s="6"/>
      <c r="E191" s="6"/>
      <c r="F191" s="6"/>
    </row>
    <row r="192" spans="4:6">
      <c r="D192" s="6"/>
      <c r="E192" s="6"/>
      <c r="F192" s="6"/>
    </row>
    <row r="193" spans="4:6">
      <c r="D193" s="6"/>
      <c r="E193" s="6"/>
      <c r="F193" s="6"/>
    </row>
    <row r="194" spans="4:6">
      <c r="D194" s="6"/>
      <c r="E194" s="6"/>
      <c r="F194" s="6"/>
    </row>
    <row r="195" spans="4:6">
      <c r="D195" s="6"/>
      <c r="E195" s="6"/>
      <c r="F195" s="6"/>
    </row>
    <row r="196" spans="4:6">
      <c r="D196" s="6"/>
      <c r="E196" s="6"/>
      <c r="F196" s="6"/>
    </row>
    <row r="197" spans="4:6">
      <c r="D197" s="6"/>
      <c r="E197" s="6"/>
      <c r="F197" s="6"/>
    </row>
    <row r="198" spans="4:6">
      <c r="D198" s="6"/>
      <c r="E198" s="6"/>
      <c r="F198" s="6"/>
    </row>
    <row r="199" spans="4:6">
      <c r="D199" s="6"/>
      <c r="E199" s="6"/>
      <c r="F199" s="6"/>
    </row>
    <row r="200" spans="4:6">
      <c r="D200" s="6"/>
      <c r="E200" s="6"/>
      <c r="F200" s="6"/>
    </row>
    <row r="201" spans="4:6">
      <c r="D201" s="6"/>
      <c r="E201" s="6"/>
      <c r="F201" s="6"/>
    </row>
    <row r="202" spans="4:6">
      <c r="D202" s="6"/>
      <c r="E202" s="6"/>
      <c r="F202" s="6"/>
    </row>
    <row r="203" spans="4:6">
      <c r="D203" s="6"/>
      <c r="E203" s="6"/>
      <c r="F203" s="6"/>
    </row>
    <row r="204" spans="4:6">
      <c r="D204" s="6"/>
      <c r="E204" s="6"/>
      <c r="F204" s="6"/>
    </row>
    <row r="205" spans="4:6">
      <c r="D205" s="6"/>
      <c r="E205" s="6"/>
      <c r="F205" s="6"/>
    </row>
    <row r="206" spans="4:6">
      <c r="D206" s="6"/>
      <c r="E206" s="6"/>
      <c r="F206" s="6"/>
    </row>
    <row r="207" spans="4:6">
      <c r="D207" s="6"/>
      <c r="E207" s="6"/>
      <c r="F207" s="6"/>
    </row>
    <row r="208" spans="4:6">
      <c r="D208" s="6"/>
      <c r="E208" s="6"/>
      <c r="F208" s="6"/>
    </row>
    <row r="209" spans="4:6">
      <c r="D209" s="6"/>
      <c r="E209" s="6"/>
      <c r="F209" s="6"/>
    </row>
    <row r="210" spans="4:6">
      <c r="D210" s="6"/>
      <c r="E210" s="6"/>
      <c r="F210" s="6"/>
    </row>
    <row r="211" spans="4:6">
      <c r="D211" s="6"/>
      <c r="E211" s="6"/>
      <c r="F211" s="6"/>
    </row>
    <row r="212" spans="4:6">
      <c r="D212" s="6"/>
      <c r="E212" s="6"/>
      <c r="F212" s="6"/>
    </row>
    <row r="213" spans="4:6">
      <c r="D213" s="6"/>
      <c r="E213" s="6"/>
      <c r="F213" s="6"/>
    </row>
    <row r="214" spans="4:6">
      <c r="D214" s="6"/>
      <c r="E214" s="6"/>
      <c r="F214" s="6"/>
    </row>
    <row r="215" spans="4:6">
      <c r="D215" s="6"/>
      <c r="E215" s="6"/>
      <c r="F215" s="6"/>
    </row>
    <row r="216" spans="4:6">
      <c r="D216" s="6"/>
      <c r="E216" s="6"/>
      <c r="F216" s="6"/>
    </row>
    <row r="217" spans="4:6">
      <c r="D217" s="6"/>
      <c r="E217" s="6"/>
      <c r="F217" s="6"/>
    </row>
    <row r="218" spans="4:6">
      <c r="D218" s="6"/>
      <c r="E218" s="6"/>
      <c r="F218" s="6"/>
    </row>
    <row r="219" spans="4:6">
      <c r="D219" s="6"/>
      <c r="E219" s="6"/>
      <c r="F219" s="6"/>
    </row>
    <row r="220" spans="4:6">
      <c r="D220" s="6"/>
      <c r="E220" s="6"/>
      <c r="F220" s="6"/>
    </row>
    <row r="221" spans="4:6">
      <c r="D221" s="6"/>
      <c r="E221" s="6"/>
      <c r="F221" s="6"/>
    </row>
    <row r="222" spans="4:6">
      <c r="D222" s="6"/>
      <c r="E222" s="6"/>
      <c r="F222" s="6"/>
    </row>
    <row r="223" spans="4:6">
      <c r="D223" s="6"/>
      <c r="E223" s="6"/>
      <c r="F223" s="6"/>
    </row>
    <row r="224" spans="4:6">
      <c r="D224" s="6"/>
      <c r="E224" s="6"/>
      <c r="F224" s="6"/>
    </row>
    <row r="225" spans="4:6">
      <c r="D225" s="6"/>
      <c r="E225" s="6"/>
      <c r="F225" s="6"/>
    </row>
    <row r="226" spans="4:6">
      <c r="D226" s="6"/>
      <c r="E226" s="6"/>
      <c r="F226" s="6"/>
    </row>
    <row r="227" spans="4:6">
      <c r="D227" s="6"/>
      <c r="E227" s="6"/>
      <c r="F227" s="6"/>
    </row>
    <row r="228" spans="4:6">
      <c r="D228" s="6"/>
      <c r="E228" s="6"/>
      <c r="F228" s="6"/>
    </row>
    <row r="229" spans="4:6">
      <c r="D229" s="6"/>
      <c r="E229" s="6"/>
      <c r="F229" s="6"/>
    </row>
    <row r="230" spans="4:6">
      <c r="D230" s="6"/>
      <c r="E230" s="6"/>
      <c r="F230" s="6"/>
    </row>
    <row r="231" spans="4:6">
      <c r="D231" s="6"/>
      <c r="E231" s="6"/>
      <c r="F231" s="6"/>
    </row>
    <row r="232" spans="4:6">
      <c r="D232" s="6"/>
      <c r="E232" s="6"/>
      <c r="F232" s="6"/>
    </row>
    <row r="233" spans="4:6">
      <c r="D233" s="6"/>
      <c r="E233" s="6"/>
      <c r="F233" s="6"/>
    </row>
    <row r="234" spans="4:6">
      <c r="D234" s="6"/>
      <c r="E234" s="6"/>
      <c r="F234" s="6"/>
    </row>
    <row r="235" spans="4:6">
      <c r="D235" s="6"/>
      <c r="E235" s="6"/>
      <c r="F235" s="6"/>
    </row>
    <row r="236" spans="4:6">
      <c r="D236" s="6"/>
      <c r="E236" s="6"/>
      <c r="F236" s="6"/>
    </row>
    <row r="237" spans="4:6">
      <c r="D237" s="6"/>
      <c r="E237" s="6"/>
      <c r="F237" s="6"/>
    </row>
    <row r="238" spans="4:6">
      <c r="D238" s="6"/>
      <c r="E238" s="6"/>
      <c r="F238" s="6"/>
    </row>
    <row r="239" spans="4:6">
      <c r="D239" s="6"/>
      <c r="E239" s="6"/>
      <c r="F239" s="6"/>
    </row>
    <row r="240" spans="4:6">
      <c r="D240" s="6"/>
      <c r="E240" s="6"/>
      <c r="F240" s="6"/>
    </row>
    <row r="241" spans="4:6">
      <c r="D241" s="6"/>
      <c r="E241" s="6"/>
      <c r="F241" s="6"/>
    </row>
    <row r="242" spans="4:6">
      <c r="D242" s="6"/>
      <c r="E242" s="6"/>
      <c r="F242" s="6"/>
    </row>
    <row r="243" spans="4:6">
      <c r="D243" s="6"/>
      <c r="E243" s="6"/>
      <c r="F243" s="6"/>
    </row>
    <row r="244" spans="4:6">
      <c r="D244" s="6"/>
      <c r="E244" s="6"/>
      <c r="F244" s="6"/>
    </row>
    <row r="245" spans="4:6">
      <c r="D245" s="6"/>
      <c r="E245" s="6"/>
      <c r="F245" s="6"/>
    </row>
    <row r="246" spans="4:6">
      <c r="D246" s="6"/>
      <c r="E246" s="6"/>
      <c r="F246" s="6"/>
    </row>
    <row r="247" spans="4:6">
      <c r="D247" s="6"/>
      <c r="E247" s="6"/>
      <c r="F247" s="6"/>
    </row>
    <row r="248" spans="4:6">
      <c r="D248" s="6"/>
      <c r="E248" s="6"/>
      <c r="F248" s="6"/>
    </row>
    <row r="249" spans="4:6">
      <c r="D249" s="6"/>
      <c r="E249" s="6"/>
      <c r="F249" s="6"/>
    </row>
    <row r="250" spans="4:6">
      <c r="D250" s="6"/>
      <c r="E250" s="6"/>
      <c r="F250" s="6"/>
    </row>
    <row r="251" spans="4:6">
      <c r="D251" s="6"/>
      <c r="E251" s="6"/>
      <c r="F251" s="6"/>
    </row>
    <row r="252" spans="4:6">
      <c r="D252" s="6"/>
      <c r="E252" s="6"/>
      <c r="F252" s="6"/>
    </row>
    <row r="253" spans="4:6">
      <c r="D253" s="6"/>
      <c r="E253" s="6"/>
      <c r="F253" s="6"/>
    </row>
    <row r="254" spans="4:6">
      <c r="D254" s="6"/>
      <c r="E254" s="6"/>
      <c r="F254" s="6"/>
    </row>
    <row r="255" spans="4:6">
      <c r="D255" s="6"/>
      <c r="E255" s="6"/>
      <c r="F255" s="6"/>
    </row>
    <row r="256" spans="4:6">
      <c r="D256" s="6"/>
      <c r="E256" s="6"/>
      <c r="F256" s="6"/>
    </row>
    <row r="257" spans="4:6">
      <c r="D257" s="6"/>
      <c r="E257" s="6"/>
      <c r="F257" s="6"/>
    </row>
    <row r="258" spans="4:6">
      <c r="D258" s="6"/>
      <c r="E258" s="6"/>
      <c r="F258" s="6"/>
    </row>
    <row r="259" spans="4:6">
      <c r="D259" s="6"/>
      <c r="E259" s="6"/>
      <c r="F259" s="6"/>
    </row>
    <row r="260" spans="4:6">
      <c r="D260" s="6"/>
      <c r="E260" s="6"/>
      <c r="F260" s="6"/>
    </row>
    <row r="261" spans="4:6">
      <c r="D261" s="6"/>
      <c r="E261" s="6"/>
      <c r="F261" s="6"/>
    </row>
    <row r="262" spans="4:6">
      <c r="D262" s="6"/>
      <c r="E262" s="6"/>
      <c r="F262" s="6"/>
    </row>
    <row r="263" spans="4:6">
      <c r="D263" s="6"/>
      <c r="E263" s="6"/>
      <c r="F263" s="6"/>
    </row>
    <row r="264" spans="4:6">
      <c r="D264" s="6"/>
      <c r="E264" s="6"/>
      <c r="F264" s="6"/>
    </row>
    <row r="265" spans="4:6">
      <c r="D265" s="6"/>
      <c r="E265" s="6"/>
      <c r="F265" s="6"/>
    </row>
    <row r="266" spans="4:6">
      <c r="D266" s="6"/>
      <c r="E266" s="6"/>
      <c r="F266" s="6"/>
    </row>
    <row r="267" spans="4:6">
      <c r="D267" s="6"/>
      <c r="E267" s="6"/>
      <c r="F267" s="6"/>
    </row>
    <row r="268" spans="4:6">
      <c r="D268" s="6"/>
      <c r="E268" s="6"/>
      <c r="F268" s="6"/>
    </row>
    <row r="269" spans="4:6">
      <c r="D269" s="6"/>
      <c r="E269" s="6"/>
      <c r="F269" s="6"/>
    </row>
    <row r="270" spans="4:6">
      <c r="D270" s="6"/>
      <c r="E270" s="6"/>
      <c r="F270" s="6"/>
    </row>
    <row r="271" spans="4:6">
      <c r="D271" s="6"/>
      <c r="E271" s="6"/>
      <c r="F271" s="6"/>
    </row>
    <row r="272" spans="4:6">
      <c r="D272" s="6"/>
      <c r="E272" s="6"/>
      <c r="F272" s="6"/>
    </row>
    <row r="273" spans="4:6">
      <c r="D273" s="6"/>
      <c r="E273" s="6"/>
      <c r="F273" s="6"/>
    </row>
    <row r="274" spans="4:6">
      <c r="D274" s="6"/>
      <c r="E274" s="6"/>
      <c r="F274" s="6"/>
    </row>
    <row r="275" spans="4:6">
      <c r="D275" s="6"/>
      <c r="E275" s="6"/>
      <c r="F275" s="6"/>
    </row>
    <row r="276" spans="4:6">
      <c r="D276" s="6"/>
      <c r="E276" s="6"/>
      <c r="F276" s="6"/>
    </row>
    <row r="277" spans="4:6">
      <c r="D277" s="6"/>
      <c r="E277" s="6"/>
      <c r="F277" s="6"/>
    </row>
    <row r="278" spans="4:6">
      <c r="D278" s="6"/>
      <c r="E278" s="6"/>
      <c r="F278" s="6"/>
    </row>
    <row r="279" spans="4:6">
      <c r="D279" s="6"/>
      <c r="E279" s="6"/>
      <c r="F279" s="6"/>
    </row>
    <row r="280" spans="4:6">
      <c r="D280" s="6"/>
      <c r="E280" s="6"/>
      <c r="F280" s="6"/>
    </row>
    <row r="281" spans="4:6">
      <c r="D281" s="6"/>
      <c r="E281" s="6"/>
      <c r="F281" s="6"/>
    </row>
    <row r="282" spans="4:6">
      <c r="D282" s="6"/>
      <c r="E282" s="6"/>
      <c r="F282" s="6"/>
    </row>
    <row r="283" spans="4:6">
      <c r="D283" s="6"/>
      <c r="E283" s="6"/>
      <c r="F283" s="6"/>
    </row>
    <row r="284" spans="4:6">
      <c r="D284" s="6"/>
      <c r="E284" s="6"/>
      <c r="F284" s="6"/>
    </row>
    <row r="285" spans="4:6">
      <c r="D285" s="6"/>
      <c r="E285" s="6"/>
      <c r="F285" s="6"/>
    </row>
    <row r="286" spans="4:6">
      <c r="D286" s="6"/>
      <c r="E286" s="6"/>
      <c r="F286" s="6"/>
    </row>
    <row r="287" spans="4:6">
      <c r="D287" s="6"/>
      <c r="E287" s="6"/>
      <c r="F287" s="6"/>
    </row>
    <row r="288" spans="4:6">
      <c r="D288" s="6"/>
      <c r="E288" s="6"/>
      <c r="F288" s="6"/>
    </row>
    <row r="289" spans="4:6">
      <c r="D289" s="6"/>
      <c r="E289" s="6"/>
      <c r="F289" s="6"/>
    </row>
    <row r="290" spans="4:6">
      <c r="D290" s="6"/>
      <c r="E290" s="6"/>
      <c r="F290" s="6"/>
    </row>
    <row r="291" spans="4:6">
      <c r="D291" s="6"/>
      <c r="E291" s="6"/>
      <c r="F291" s="6"/>
    </row>
    <row r="292" spans="4:6">
      <c r="D292" s="6"/>
      <c r="E292" s="6"/>
      <c r="F292" s="6"/>
    </row>
    <row r="293" spans="4:6">
      <c r="D293" s="6"/>
      <c r="E293" s="6"/>
      <c r="F293" s="6"/>
    </row>
    <row r="294" spans="4:6">
      <c r="D294" s="6"/>
      <c r="E294" s="6"/>
      <c r="F294" s="6"/>
    </row>
    <row r="295" spans="4:6">
      <c r="D295" s="6"/>
      <c r="E295" s="6"/>
      <c r="F295" s="6"/>
    </row>
    <row r="296" spans="4:6">
      <c r="D296" s="6"/>
      <c r="E296" s="6"/>
      <c r="F296" s="6"/>
    </row>
    <row r="297" spans="4:6">
      <c r="D297" s="6"/>
      <c r="E297" s="6"/>
      <c r="F297" s="6"/>
    </row>
    <row r="298" spans="4:6">
      <c r="D298" s="6"/>
      <c r="E298" s="6"/>
      <c r="F298" s="6"/>
    </row>
    <row r="299" spans="4:6">
      <c r="D299" s="6"/>
      <c r="E299" s="6"/>
      <c r="F299" s="6"/>
    </row>
    <row r="300" spans="4:6">
      <c r="D300" s="6"/>
      <c r="E300" s="6"/>
      <c r="F300" s="6"/>
    </row>
    <row r="301" spans="4:6">
      <c r="D301" s="6"/>
      <c r="E301" s="6"/>
      <c r="F301" s="6"/>
    </row>
    <row r="302" spans="4:6">
      <c r="D302" s="6"/>
      <c r="E302" s="6"/>
      <c r="F302" s="6"/>
    </row>
    <row r="303" spans="4:6">
      <c r="D303" s="6"/>
      <c r="E303" s="6"/>
      <c r="F303" s="6"/>
    </row>
    <row r="304" spans="4:6">
      <c r="D304" s="6"/>
      <c r="E304" s="6"/>
      <c r="F304" s="6"/>
    </row>
    <row r="305" spans="4:6">
      <c r="D305" s="6"/>
      <c r="E305" s="6"/>
      <c r="F305" s="6"/>
    </row>
    <row r="306" spans="4:6">
      <c r="D306" s="6"/>
      <c r="E306" s="6"/>
      <c r="F306" s="6"/>
    </row>
    <row r="307" spans="4:6">
      <c r="D307" s="6"/>
      <c r="E307" s="6"/>
      <c r="F307" s="6"/>
    </row>
    <row r="308" spans="4:6">
      <c r="D308" s="6"/>
      <c r="E308" s="6"/>
      <c r="F308" s="6"/>
    </row>
    <row r="309" spans="4:6">
      <c r="D309" s="6"/>
      <c r="E309" s="6"/>
      <c r="F309" s="6"/>
    </row>
    <row r="310" spans="4:6">
      <c r="D310" s="6"/>
      <c r="E310" s="6"/>
      <c r="F310" s="6"/>
    </row>
    <row r="311" spans="4:6">
      <c r="D311" s="6"/>
      <c r="E311" s="6"/>
      <c r="F311" s="6"/>
    </row>
    <row r="312" spans="4:6">
      <c r="D312" s="6"/>
      <c r="E312" s="6"/>
      <c r="F312" s="6"/>
    </row>
    <row r="313" spans="4:6">
      <c r="D313" s="6"/>
      <c r="E313" s="6"/>
      <c r="F313" s="6"/>
    </row>
    <row r="314" spans="4:6">
      <c r="D314" s="6"/>
      <c r="E314" s="6"/>
      <c r="F314" s="6"/>
    </row>
    <row r="315" spans="4:6">
      <c r="D315" s="6"/>
      <c r="E315" s="6"/>
      <c r="F315" s="6"/>
    </row>
    <row r="316" spans="4:6">
      <c r="D316" s="6"/>
      <c r="E316" s="6"/>
      <c r="F316" s="6"/>
    </row>
    <row r="317" spans="4:6">
      <c r="D317" s="6"/>
      <c r="E317" s="6"/>
      <c r="F317" s="6"/>
    </row>
    <row r="318" spans="4:6">
      <c r="D318" s="6"/>
      <c r="E318" s="6"/>
      <c r="F318" s="6"/>
    </row>
    <row r="319" spans="4:6">
      <c r="D319" s="6"/>
      <c r="E319" s="6"/>
      <c r="F319" s="6"/>
    </row>
    <row r="320" spans="4:6">
      <c r="D320" s="6"/>
      <c r="E320" s="6"/>
      <c r="F320" s="6"/>
    </row>
    <row r="321" spans="4:6">
      <c r="D321" s="6"/>
      <c r="E321" s="6"/>
      <c r="F321" s="6"/>
    </row>
    <row r="322" spans="4:6">
      <c r="D322" s="6"/>
      <c r="E322" s="6"/>
      <c r="F322" s="6"/>
    </row>
    <row r="323" spans="4:6">
      <c r="D323" s="6"/>
      <c r="E323" s="6"/>
      <c r="F323" s="6"/>
    </row>
    <row r="324" spans="4:6">
      <c r="D324" s="6"/>
      <c r="E324" s="6"/>
      <c r="F324" s="6"/>
    </row>
    <row r="325" spans="4:6">
      <c r="D325" s="6"/>
      <c r="E325" s="6"/>
      <c r="F325" s="6"/>
    </row>
    <row r="326" spans="4:6">
      <c r="D326" s="6"/>
      <c r="E326" s="6"/>
      <c r="F326" s="6"/>
    </row>
    <row r="327" spans="4:6">
      <c r="D327" s="6"/>
      <c r="E327" s="6"/>
      <c r="F327" s="6"/>
    </row>
    <row r="328" spans="4:6">
      <c r="D328" s="6"/>
      <c r="E328" s="6"/>
      <c r="F328" s="6"/>
    </row>
    <row r="329" spans="4:6">
      <c r="D329" s="6"/>
      <c r="E329" s="6"/>
      <c r="F329" s="6"/>
    </row>
    <row r="330" spans="4:6">
      <c r="D330" s="6"/>
      <c r="E330" s="6"/>
      <c r="F330" s="6"/>
    </row>
    <row r="331" spans="4:6">
      <c r="D331" s="6"/>
      <c r="E331" s="6"/>
      <c r="F331" s="6"/>
    </row>
    <row r="332" spans="4:6">
      <c r="D332" s="6"/>
      <c r="E332" s="6"/>
      <c r="F332" s="6"/>
    </row>
    <row r="333" spans="4:6">
      <c r="D333" s="6"/>
      <c r="E333" s="6"/>
      <c r="F333" s="6"/>
    </row>
    <row r="334" spans="4:6">
      <c r="D334" s="6"/>
      <c r="E334" s="6"/>
      <c r="F334" s="6"/>
    </row>
    <row r="335" spans="4:6">
      <c r="D335" s="6"/>
      <c r="E335" s="6"/>
      <c r="F335" s="6"/>
    </row>
    <row r="336" spans="4:6">
      <c r="D336" s="6"/>
      <c r="E336" s="6"/>
      <c r="F336" s="6"/>
    </row>
    <row r="337" spans="4:6">
      <c r="D337" s="6"/>
      <c r="E337" s="6"/>
      <c r="F337" s="6"/>
    </row>
    <row r="338" spans="4:6">
      <c r="D338" s="6"/>
      <c r="E338" s="6"/>
      <c r="F338" s="6"/>
    </row>
    <row r="339" spans="4:6">
      <c r="D339" s="6"/>
      <c r="E339" s="6"/>
      <c r="F339" s="6"/>
    </row>
    <row r="340" spans="4:6">
      <c r="D340" s="6"/>
      <c r="E340" s="6"/>
      <c r="F340" s="6"/>
    </row>
    <row r="341" spans="4:6">
      <c r="D341" s="6"/>
      <c r="E341" s="6"/>
      <c r="F341" s="6"/>
    </row>
    <row r="342" spans="4:6">
      <c r="D342" s="6"/>
      <c r="E342" s="6"/>
      <c r="F342" s="6"/>
    </row>
    <row r="343" spans="4:6">
      <c r="D343" s="6"/>
      <c r="E343" s="6"/>
      <c r="F343" s="6"/>
    </row>
    <row r="344" spans="4:6">
      <c r="D344" s="6"/>
      <c r="E344" s="6"/>
      <c r="F344" s="6"/>
    </row>
    <row r="345" spans="4:6">
      <c r="D345" s="6"/>
      <c r="E345" s="6"/>
      <c r="F345" s="6"/>
    </row>
    <row r="346" spans="4:6">
      <c r="D346" s="6"/>
      <c r="E346" s="6"/>
      <c r="F346" s="6"/>
    </row>
    <row r="347" spans="4:6">
      <c r="D347" s="6"/>
      <c r="E347" s="6"/>
      <c r="F347" s="6"/>
    </row>
    <row r="348" spans="4:6">
      <c r="D348" s="6"/>
      <c r="E348" s="6"/>
      <c r="F348" s="6"/>
    </row>
    <row r="349" spans="4:6">
      <c r="D349" s="6"/>
      <c r="E349" s="6"/>
      <c r="F349" s="6"/>
    </row>
    <row r="350" spans="4:6">
      <c r="D350" s="6"/>
      <c r="E350" s="6"/>
      <c r="F350" s="6"/>
    </row>
    <row r="351" spans="4:6">
      <c r="D351" s="6"/>
      <c r="E351" s="6"/>
      <c r="F351" s="6"/>
    </row>
    <row r="352" spans="4:6">
      <c r="D352" s="6"/>
      <c r="E352" s="6"/>
      <c r="F352" s="6"/>
    </row>
    <row r="353" spans="4:6">
      <c r="D353" s="6"/>
      <c r="E353" s="6"/>
      <c r="F353" s="6"/>
    </row>
    <row r="354" spans="4:6">
      <c r="D354" s="6"/>
      <c r="E354" s="6"/>
      <c r="F354" s="6"/>
    </row>
    <row r="355" spans="4:6">
      <c r="D355" s="6"/>
      <c r="E355" s="6"/>
      <c r="F355" s="6"/>
    </row>
    <row r="356" spans="4:6">
      <c r="D356" s="6"/>
      <c r="E356" s="6"/>
      <c r="F356" s="6"/>
    </row>
    <row r="357" spans="4:6">
      <c r="D357" s="6"/>
      <c r="E357" s="6"/>
      <c r="F357" s="6"/>
    </row>
    <row r="358" spans="4:6">
      <c r="D358" s="6"/>
      <c r="E358" s="6"/>
      <c r="F358" s="6"/>
    </row>
    <row r="359" spans="4:6">
      <c r="D359" s="6"/>
      <c r="E359" s="6"/>
      <c r="F359" s="6"/>
    </row>
    <row r="360" spans="4:6">
      <c r="D360" s="6"/>
      <c r="E360" s="6"/>
      <c r="F360" s="6"/>
    </row>
    <row r="361" spans="4:6">
      <c r="D361" s="6"/>
      <c r="E361" s="6"/>
      <c r="F361" s="6"/>
    </row>
    <row r="362" spans="4:6">
      <c r="D362" s="6"/>
      <c r="E362" s="6"/>
      <c r="F362" s="6"/>
    </row>
    <row r="363" spans="4:6">
      <c r="D363" s="6"/>
      <c r="E363" s="6"/>
      <c r="F363" s="6"/>
    </row>
    <row r="364" spans="4:6">
      <c r="D364" s="6"/>
      <c r="E364" s="6"/>
      <c r="F364" s="6"/>
    </row>
    <row r="365" spans="4:6">
      <c r="D365" s="6"/>
      <c r="E365" s="6"/>
      <c r="F365" s="6"/>
    </row>
    <row r="366" spans="4:6">
      <c r="D366" s="6"/>
      <c r="E366" s="6"/>
      <c r="F366" s="6"/>
    </row>
    <row r="367" spans="4:6">
      <c r="D367" s="6"/>
      <c r="E367" s="6"/>
      <c r="F367" s="6"/>
    </row>
    <row r="368" spans="4:6">
      <c r="D368" s="6"/>
      <c r="E368" s="6"/>
      <c r="F368" s="6"/>
    </row>
    <row r="369" spans="4:6">
      <c r="D369" s="6"/>
      <c r="E369" s="6"/>
      <c r="F369" s="6"/>
    </row>
    <row r="370" spans="4:6">
      <c r="D370" s="6"/>
      <c r="E370" s="6"/>
      <c r="F370" s="6"/>
    </row>
    <row r="371" spans="4:6">
      <c r="D371" s="6"/>
      <c r="E371" s="6"/>
      <c r="F371" s="6"/>
    </row>
    <row r="372" spans="4:6">
      <c r="D372" s="6"/>
      <c r="E372" s="6"/>
      <c r="F372" s="6"/>
    </row>
    <row r="373" spans="4:6">
      <c r="D373" s="6"/>
      <c r="E373" s="6"/>
      <c r="F373" s="6"/>
    </row>
    <row r="374" spans="4:6">
      <c r="D374" s="6"/>
      <c r="E374" s="6"/>
      <c r="F374" s="6"/>
    </row>
    <row r="375" spans="4:6">
      <c r="D375" s="6"/>
      <c r="E375" s="6"/>
      <c r="F375" s="6"/>
    </row>
    <row r="376" spans="4:6">
      <c r="D376" s="6"/>
      <c r="E376" s="6"/>
      <c r="F376" s="6"/>
    </row>
    <row r="377" spans="4:6">
      <c r="D377" s="6"/>
      <c r="E377" s="6"/>
      <c r="F377" s="6"/>
    </row>
    <row r="378" spans="4:6">
      <c r="D378" s="6"/>
      <c r="E378" s="6"/>
      <c r="F378" s="6"/>
    </row>
    <row r="379" spans="4:6">
      <c r="D379" s="6"/>
      <c r="E379" s="6"/>
      <c r="F379" s="6"/>
    </row>
    <row r="380" spans="4:6">
      <c r="D380" s="6"/>
      <c r="E380" s="6"/>
      <c r="F380" s="6"/>
    </row>
    <row r="381" spans="4:6">
      <c r="D381" s="6"/>
      <c r="E381" s="6"/>
      <c r="F381" s="6"/>
    </row>
    <row r="382" spans="4:6">
      <c r="D382" s="6"/>
      <c r="E382" s="6"/>
      <c r="F382" s="6"/>
    </row>
    <row r="383" spans="4:6">
      <c r="D383" s="6"/>
      <c r="E383" s="6"/>
      <c r="F383" s="6"/>
    </row>
    <row r="384" spans="4:6">
      <c r="D384" s="6"/>
      <c r="E384" s="6"/>
      <c r="F384" s="6"/>
    </row>
    <row r="385" spans="4:6">
      <c r="D385" s="6"/>
      <c r="E385" s="6"/>
      <c r="F385" s="6"/>
    </row>
    <row r="386" spans="4:6">
      <c r="D386" s="6"/>
      <c r="E386" s="6"/>
      <c r="F386" s="6"/>
    </row>
    <row r="387" spans="4:6">
      <c r="D387" s="6"/>
      <c r="E387" s="6"/>
      <c r="F387" s="6"/>
    </row>
    <row r="388" spans="4:6">
      <c r="D388" s="6"/>
      <c r="E388" s="6"/>
      <c r="F388" s="6"/>
    </row>
    <row r="389" spans="4:6">
      <c r="D389" s="6"/>
      <c r="E389" s="6"/>
      <c r="F389" s="6"/>
    </row>
    <row r="390" spans="4:6">
      <c r="D390" s="6"/>
      <c r="E390" s="6"/>
      <c r="F390" s="6"/>
    </row>
    <row r="391" spans="4:6">
      <c r="D391" s="6"/>
      <c r="E391" s="6"/>
      <c r="F391" s="6"/>
    </row>
    <row r="392" spans="4:6">
      <c r="D392" s="6"/>
      <c r="E392" s="6"/>
      <c r="F392" s="6"/>
    </row>
    <row r="393" spans="4:6">
      <c r="D393" s="6"/>
      <c r="E393" s="6"/>
      <c r="F393" s="6"/>
    </row>
    <row r="394" spans="4:6">
      <c r="D394" s="6"/>
      <c r="E394" s="6"/>
      <c r="F394" s="6"/>
    </row>
    <row r="395" spans="4:6">
      <c r="D395" s="6"/>
      <c r="E395" s="6"/>
      <c r="F395" s="6"/>
    </row>
    <row r="396" spans="4:6">
      <c r="D396" s="6"/>
      <c r="E396" s="6"/>
      <c r="F396" s="6"/>
    </row>
    <row r="397" spans="4:6">
      <c r="D397" s="6"/>
      <c r="E397" s="6"/>
      <c r="F397" s="6"/>
    </row>
    <row r="398" spans="4:6">
      <c r="D398" s="6"/>
      <c r="E398" s="6"/>
      <c r="F398" s="6"/>
    </row>
    <row r="399" spans="4:6">
      <c r="D399" s="6"/>
      <c r="E399" s="6"/>
      <c r="F399" s="6"/>
    </row>
    <row r="400" spans="4:6">
      <c r="D400" s="6"/>
      <c r="E400" s="6"/>
      <c r="F400" s="6"/>
    </row>
    <row r="401" spans="4:6">
      <c r="D401" s="6"/>
      <c r="E401" s="6"/>
      <c r="F401" s="6"/>
    </row>
    <row r="402" spans="4:6">
      <c r="D402" s="6"/>
      <c r="E402" s="6"/>
      <c r="F402" s="6"/>
    </row>
    <row r="403" spans="4:6">
      <c r="D403" s="6"/>
      <c r="E403" s="6"/>
      <c r="F403" s="6"/>
    </row>
    <row r="404" spans="4:6">
      <c r="D404" s="6"/>
      <c r="E404" s="6"/>
      <c r="F404" s="6"/>
    </row>
    <row r="405" spans="4:6">
      <c r="D405" s="6"/>
      <c r="E405" s="6"/>
      <c r="F405" s="6"/>
    </row>
    <row r="406" spans="4:6">
      <c r="D406" s="6"/>
      <c r="E406" s="6"/>
      <c r="F406" s="6"/>
    </row>
    <row r="407" spans="4:6">
      <c r="D407" s="6"/>
      <c r="E407" s="6"/>
      <c r="F407" s="6"/>
    </row>
    <row r="408" spans="4:6">
      <c r="D408" s="6"/>
      <c r="E408" s="6"/>
      <c r="F408" s="6"/>
    </row>
    <row r="409" spans="4:6">
      <c r="D409" s="6"/>
      <c r="E409" s="6"/>
      <c r="F409" s="6"/>
    </row>
    <row r="410" spans="4:6">
      <c r="D410" s="6"/>
      <c r="E410" s="6"/>
      <c r="F410" s="6"/>
    </row>
    <row r="411" spans="4:6">
      <c r="D411" s="6"/>
      <c r="E411" s="6"/>
      <c r="F411" s="6"/>
    </row>
    <row r="412" spans="4:6">
      <c r="D412" s="6"/>
      <c r="E412" s="6"/>
      <c r="F412" s="6"/>
    </row>
    <row r="413" spans="4:6">
      <c r="D413" s="6"/>
      <c r="E413" s="6"/>
      <c r="F413" s="6"/>
    </row>
    <row r="414" spans="4:6">
      <c r="D414" s="6"/>
      <c r="E414" s="6"/>
      <c r="F414" s="6"/>
    </row>
    <row r="415" spans="4:6">
      <c r="D415" s="6"/>
      <c r="E415" s="6"/>
      <c r="F415" s="6"/>
    </row>
    <row r="416" spans="4:6">
      <c r="D416" s="6"/>
      <c r="E416" s="6"/>
      <c r="F416" s="6"/>
    </row>
    <row r="417" spans="4:6">
      <c r="D417" s="6"/>
      <c r="E417" s="6"/>
      <c r="F417" s="6"/>
    </row>
    <row r="418" spans="4:6">
      <c r="D418" s="6"/>
      <c r="E418" s="6"/>
      <c r="F418" s="6"/>
    </row>
    <row r="419" spans="4:6">
      <c r="D419" s="6"/>
      <c r="E419" s="6"/>
      <c r="F419" s="6"/>
    </row>
    <row r="420" spans="4:6">
      <c r="D420" s="6"/>
      <c r="E420" s="6"/>
      <c r="F420" s="6"/>
    </row>
    <row r="421" spans="4:6">
      <c r="D421" s="6"/>
      <c r="E421" s="6"/>
      <c r="F421" s="6"/>
    </row>
    <row r="422" spans="4:6">
      <c r="D422" s="6"/>
      <c r="E422" s="6"/>
      <c r="F422" s="6"/>
    </row>
    <row r="423" spans="4:6">
      <c r="D423" s="6"/>
      <c r="E423" s="6"/>
      <c r="F423" s="6"/>
    </row>
    <row r="424" spans="4:6">
      <c r="D424" s="6"/>
      <c r="E424" s="6"/>
      <c r="F424" s="6"/>
    </row>
    <row r="425" spans="4:6">
      <c r="D425" s="6"/>
      <c r="E425" s="6"/>
      <c r="F425" s="6"/>
    </row>
    <row r="426" spans="4:6">
      <c r="D426" s="6"/>
      <c r="E426" s="6"/>
      <c r="F426" s="6"/>
    </row>
    <row r="427" spans="4:6">
      <c r="D427" s="6"/>
      <c r="E427" s="6"/>
      <c r="F427" s="6"/>
    </row>
    <row r="428" spans="4:6">
      <c r="D428" s="6"/>
      <c r="E428" s="6"/>
      <c r="F428" s="6"/>
    </row>
    <row r="429" spans="4:6">
      <c r="D429" s="6"/>
      <c r="E429" s="6"/>
      <c r="F429" s="6"/>
    </row>
    <row r="430" spans="4:6">
      <c r="D430" s="6"/>
      <c r="E430" s="6"/>
      <c r="F430" s="6"/>
    </row>
    <row r="431" spans="4:6">
      <c r="D431" s="6"/>
      <c r="E431" s="6"/>
      <c r="F431" s="6"/>
    </row>
    <row r="432" spans="4:6">
      <c r="D432" s="6"/>
      <c r="E432" s="6"/>
      <c r="F432" s="6"/>
    </row>
    <row r="433" spans="4:6">
      <c r="D433" s="6"/>
      <c r="E433" s="6"/>
      <c r="F433" s="6"/>
    </row>
    <row r="434" spans="4:6">
      <c r="D434" s="6"/>
      <c r="E434" s="6"/>
      <c r="F434" s="6"/>
    </row>
    <row r="435" spans="4:6">
      <c r="D435" s="6"/>
      <c r="E435" s="6"/>
      <c r="F435" s="6"/>
    </row>
    <row r="436" spans="4:6">
      <c r="D436" s="6"/>
      <c r="E436" s="6"/>
      <c r="F436" s="6"/>
    </row>
    <row r="437" spans="4:6">
      <c r="D437" s="6"/>
      <c r="E437" s="6"/>
      <c r="F437" s="6"/>
    </row>
    <row r="438" spans="4:6">
      <c r="D438" s="6"/>
      <c r="E438" s="6"/>
      <c r="F438" s="6"/>
    </row>
    <row r="439" spans="4:6">
      <c r="D439" s="6"/>
      <c r="E439" s="6"/>
      <c r="F439" s="6"/>
    </row>
    <row r="440" spans="4:6">
      <c r="D440" s="6"/>
      <c r="E440" s="6"/>
      <c r="F440" s="6"/>
    </row>
    <row r="441" spans="4:6">
      <c r="D441" s="6"/>
      <c r="E441" s="6"/>
      <c r="F441" s="6"/>
    </row>
    <row r="442" spans="4:6">
      <c r="D442" s="6"/>
      <c r="E442" s="6"/>
      <c r="F442" s="6"/>
    </row>
    <row r="443" spans="4:6">
      <c r="D443" s="6"/>
      <c r="E443" s="6"/>
      <c r="F443" s="6"/>
    </row>
    <row r="444" spans="4:6">
      <c r="D444" s="6"/>
      <c r="E444" s="6"/>
      <c r="F444" s="6"/>
    </row>
    <row r="445" spans="4:6">
      <c r="D445" s="6"/>
      <c r="E445" s="6"/>
      <c r="F445" s="6"/>
    </row>
    <row r="446" spans="4:6">
      <c r="D446" s="6"/>
      <c r="E446" s="6"/>
      <c r="F446" s="6"/>
    </row>
    <row r="447" spans="4:6">
      <c r="D447" s="6"/>
      <c r="E447" s="6"/>
      <c r="F447" s="6"/>
    </row>
    <row r="448" spans="4:6">
      <c r="D448" s="6"/>
      <c r="E448" s="6"/>
      <c r="F448" s="6"/>
    </row>
    <row r="449" spans="4:6">
      <c r="D449" s="6"/>
      <c r="E449" s="6"/>
      <c r="F449" s="6"/>
    </row>
    <row r="450" spans="4:6">
      <c r="D450" s="6"/>
      <c r="E450" s="6"/>
      <c r="F450" s="6"/>
    </row>
    <row r="451" spans="4:6">
      <c r="D451" s="6"/>
      <c r="E451" s="6"/>
      <c r="F451" s="6"/>
    </row>
    <row r="452" spans="4:6">
      <c r="D452" s="6"/>
      <c r="E452" s="6"/>
      <c r="F452" s="6"/>
    </row>
    <row r="453" spans="4:6">
      <c r="D453" s="6"/>
      <c r="E453" s="6"/>
      <c r="F453" s="6"/>
    </row>
    <row r="454" spans="4:6">
      <c r="D454" s="6"/>
      <c r="E454" s="6"/>
      <c r="F454" s="6"/>
    </row>
    <row r="455" spans="4:6">
      <c r="D455" s="6"/>
      <c r="E455" s="6"/>
      <c r="F455" s="6"/>
    </row>
    <row r="456" spans="4:6">
      <c r="D456" s="6"/>
      <c r="E456" s="6"/>
      <c r="F456" s="6"/>
    </row>
    <row r="457" spans="4:6">
      <c r="D457" s="6"/>
      <c r="E457" s="6"/>
      <c r="F457" s="6"/>
    </row>
    <row r="458" spans="4:6">
      <c r="D458" s="6"/>
      <c r="E458" s="6"/>
      <c r="F458" s="6"/>
    </row>
    <row r="459" spans="4:6">
      <c r="D459" s="6"/>
      <c r="E459" s="6"/>
      <c r="F459" s="6"/>
    </row>
    <row r="460" spans="4:6">
      <c r="D460" s="6"/>
      <c r="E460" s="6"/>
      <c r="F460" s="6"/>
    </row>
    <row r="461" spans="4:6">
      <c r="D461" s="6"/>
      <c r="E461" s="6"/>
      <c r="F461" s="6"/>
    </row>
    <row r="462" spans="4:6">
      <c r="D462" s="6"/>
      <c r="E462" s="6"/>
      <c r="F462" s="6"/>
    </row>
    <row r="463" spans="4:6">
      <c r="D463" s="6"/>
      <c r="E463" s="6"/>
      <c r="F463" s="6"/>
    </row>
    <row r="464" spans="4:6">
      <c r="D464" s="6"/>
      <c r="E464" s="6"/>
      <c r="F464" s="6"/>
    </row>
    <row r="465" spans="4:6">
      <c r="D465" s="6"/>
      <c r="E465" s="6"/>
      <c r="F465" s="6"/>
    </row>
    <row r="466" spans="4:6">
      <c r="D466" s="6"/>
      <c r="E466" s="6"/>
      <c r="F466" s="6"/>
    </row>
    <row r="467" spans="4:6">
      <c r="D467" s="6"/>
      <c r="E467" s="6"/>
      <c r="F467" s="6"/>
    </row>
    <row r="468" spans="4:6">
      <c r="D468" s="6"/>
      <c r="E468" s="6"/>
      <c r="F468" s="6"/>
    </row>
    <row r="469" spans="4:6">
      <c r="D469" s="6"/>
      <c r="E469" s="6"/>
      <c r="F469" s="6"/>
    </row>
    <row r="470" spans="4:6">
      <c r="D470" s="6"/>
      <c r="E470" s="6"/>
      <c r="F470" s="6"/>
    </row>
    <row r="471" spans="4:6">
      <c r="D471" s="6"/>
      <c r="E471" s="6"/>
      <c r="F471" s="6"/>
    </row>
    <row r="472" spans="4:6">
      <c r="D472" s="6"/>
      <c r="E472" s="6"/>
      <c r="F472" s="6"/>
    </row>
    <row r="473" spans="4:6">
      <c r="D473" s="6"/>
      <c r="E473" s="6"/>
      <c r="F473" s="6"/>
    </row>
    <row r="474" spans="4:6">
      <c r="D474" s="6"/>
      <c r="E474" s="6"/>
      <c r="F474" s="6"/>
    </row>
    <row r="475" spans="4:6">
      <c r="D475" s="6"/>
      <c r="E475" s="6"/>
      <c r="F475" s="6"/>
    </row>
    <row r="476" spans="4:6">
      <c r="D476" s="6"/>
      <c r="E476" s="6"/>
      <c r="F476" s="6"/>
    </row>
    <row r="477" spans="4:6">
      <c r="D477" s="6"/>
      <c r="E477" s="6"/>
      <c r="F477" s="6"/>
    </row>
    <row r="478" spans="4:6">
      <c r="D478" s="6"/>
      <c r="E478" s="6"/>
      <c r="F478" s="6"/>
    </row>
    <row r="479" spans="4:6">
      <c r="D479" s="6"/>
      <c r="E479" s="6"/>
      <c r="F479" s="6"/>
    </row>
    <row r="480" spans="4:6">
      <c r="D480" s="6"/>
      <c r="E480" s="6"/>
      <c r="F480" s="6"/>
    </row>
    <row r="481" spans="4:6">
      <c r="D481" s="6"/>
      <c r="E481" s="6"/>
      <c r="F481" s="6"/>
    </row>
    <row r="482" spans="4:6">
      <c r="D482" s="6"/>
      <c r="E482" s="6"/>
      <c r="F482" s="6"/>
    </row>
    <row r="483" spans="4:6">
      <c r="D483" s="6"/>
      <c r="E483" s="6"/>
      <c r="F483" s="6"/>
    </row>
    <row r="484" spans="4:6">
      <c r="D484" s="6"/>
      <c r="E484" s="6"/>
      <c r="F484" s="6"/>
    </row>
    <row r="485" spans="4:6">
      <c r="D485" s="6"/>
      <c r="E485" s="6"/>
      <c r="F485" s="6"/>
    </row>
    <row r="486" spans="4:6">
      <c r="D486" s="6"/>
      <c r="E486" s="6"/>
      <c r="F486" s="6"/>
    </row>
    <row r="487" spans="4:6">
      <c r="D487" s="6"/>
      <c r="E487" s="6"/>
      <c r="F487" s="6"/>
    </row>
    <row r="488" spans="4:6">
      <c r="D488" s="6"/>
      <c r="E488" s="6"/>
      <c r="F488" s="6"/>
    </row>
    <row r="489" spans="4:6">
      <c r="D489" s="6"/>
      <c r="E489" s="6"/>
      <c r="F489" s="6"/>
    </row>
    <row r="490" spans="4:6">
      <c r="D490" s="6"/>
      <c r="E490" s="6"/>
      <c r="F490" s="6"/>
    </row>
    <row r="491" spans="4:6">
      <c r="D491" s="6"/>
      <c r="E491" s="6"/>
      <c r="F491" s="6"/>
    </row>
    <row r="492" spans="4:6">
      <c r="D492" s="6"/>
      <c r="E492" s="6"/>
      <c r="F492" s="6"/>
    </row>
    <row r="493" spans="4:6">
      <c r="D493" s="6"/>
      <c r="E493" s="6"/>
      <c r="F493" s="6"/>
    </row>
    <row r="494" spans="4:6">
      <c r="D494" s="6"/>
      <c r="E494" s="6"/>
      <c r="F494" s="6"/>
    </row>
    <row r="495" spans="4:6">
      <c r="D495" s="6"/>
      <c r="E495" s="6"/>
      <c r="F495" s="6"/>
    </row>
    <row r="496" spans="4:6">
      <c r="D496" s="6"/>
      <c r="E496" s="6"/>
      <c r="F496" s="6"/>
    </row>
    <row r="497" spans="4:6">
      <c r="D497" s="6"/>
      <c r="E497" s="6"/>
      <c r="F497" s="6"/>
    </row>
    <row r="498" spans="4:6">
      <c r="D498" s="6"/>
      <c r="E498" s="6"/>
      <c r="F498" s="6"/>
    </row>
    <row r="499" spans="4:6">
      <c r="D499" s="6"/>
      <c r="E499" s="6"/>
      <c r="F499" s="6"/>
    </row>
    <row r="500" spans="4:6">
      <c r="D500" s="6"/>
      <c r="E500" s="6"/>
      <c r="F500" s="6"/>
    </row>
    <row r="501" spans="4:6">
      <c r="D501" s="6"/>
      <c r="E501" s="6"/>
      <c r="F501" s="6"/>
    </row>
    <row r="502" spans="4:6">
      <c r="D502" s="6"/>
      <c r="E502" s="6"/>
      <c r="F502" s="6"/>
    </row>
    <row r="503" spans="4:6">
      <c r="D503" s="6"/>
      <c r="E503" s="6"/>
      <c r="F503" s="6"/>
    </row>
    <row r="504" spans="4:6">
      <c r="D504" s="6"/>
      <c r="E504" s="6"/>
      <c r="F504" s="6"/>
    </row>
    <row r="505" spans="4:6">
      <c r="D505" s="6"/>
      <c r="E505" s="6"/>
      <c r="F505" s="6"/>
    </row>
    <row r="506" spans="4:6">
      <c r="D506" s="6"/>
      <c r="E506" s="6"/>
      <c r="F506" s="6"/>
    </row>
    <row r="507" spans="4:6">
      <c r="D507" s="6"/>
      <c r="E507" s="6"/>
      <c r="F507" s="6"/>
    </row>
    <row r="508" spans="4:6">
      <c r="D508" s="6"/>
      <c r="E508" s="6"/>
      <c r="F508" s="6"/>
    </row>
    <row r="509" spans="4:6">
      <c r="D509" s="6"/>
      <c r="E509" s="6"/>
      <c r="F509" s="6"/>
    </row>
    <row r="510" spans="4:6">
      <c r="D510" s="6"/>
      <c r="E510" s="6"/>
      <c r="F510" s="6"/>
    </row>
    <row r="511" spans="4:6">
      <c r="D511" s="6"/>
      <c r="E511" s="6"/>
      <c r="F511" s="6"/>
    </row>
    <row r="512" spans="4:6">
      <c r="D512" s="6"/>
      <c r="E512" s="6"/>
      <c r="F512" s="6"/>
    </row>
    <row r="513" spans="4:6">
      <c r="D513" s="6"/>
      <c r="E513" s="6"/>
      <c r="F513" s="6"/>
    </row>
    <row r="514" spans="4:6">
      <c r="D514" s="6"/>
      <c r="E514" s="6"/>
      <c r="F514" s="6"/>
    </row>
    <row r="515" spans="4:6">
      <c r="D515" s="6"/>
      <c r="E515" s="6"/>
      <c r="F515" s="6"/>
    </row>
    <row r="516" spans="4:6">
      <c r="D516" s="6"/>
      <c r="E516" s="6"/>
      <c r="F516" s="6"/>
    </row>
    <row r="517" spans="4:6">
      <c r="D517" s="6"/>
      <c r="E517" s="6"/>
      <c r="F517" s="6"/>
    </row>
    <row r="518" spans="4:6">
      <c r="D518" s="6"/>
      <c r="E518" s="6"/>
      <c r="F518" s="6"/>
    </row>
    <row r="519" spans="4:6">
      <c r="D519" s="6"/>
      <c r="E519" s="6"/>
      <c r="F519" s="6"/>
    </row>
    <row r="520" spans="4:6">
      <c r="D520" s="6"/>
      <c r="E520" s="6"/>
      <c r="F520" s="6"/>
    </row>
    <row r="521" spans="4:6">
      <c r="D521" s="6"/>
      <c r="E521" s="6"/>
      <c r="F521" s="6"/>
    </row>
    <row r="522" spans="4:6">
      <c r="D522" s="6"/>
      <c r="E522" s="6"/>
      <c r="F522" s="6"/>
    </row>
    <row r="523" spans="4:6">
      <c r="D523" s="6"/>
      <c r="E523" s="6"/>
      <c r="F523" s="6"/>
    </row>
    <row r="524" spans="4:6">
      <c r="D524" s="6"/>
      <c r="E524" s="6"/>
      <c r="F524" s="6"/>
    </row>
    <row r="525" spans="4:6">
      <c r="D525" s="6"/>
      <c r="E525" s="6"/>
      <c r="F525" s="6"/>
    </row>
    <row r="526" spans="4:6">
      <c r="D526" s="6"/>
      <c r="E526" s="6"/>
      <c r="F526" s="6"/>
    </row>
    <row r="527" spans="4:6">
      <c r="D527" s="6"/>
      <c r="E527" s="6"/>
      <c r="F527" s="6"/>
    </row>
    <row r="528" spans="4:6">
      <c r="D528" s="6"/>
      <c r="E528" s="6"/>
      <c r="F528" s="6"/>
    </row>
  </sheetData>
  <mergeCells count="1">
    <mergeCell ref="A1:F1"/>
  </mergeCells>
  <pageMargins left="0.9055118110236221" right="0.31496062992125984" top="0.5" bottom="0.35433070866141736" header="0.31496062992125984" footer="0.31496062992125984"/>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5"/>
  <sheetViews>
    <sheetView tabSelected="1" view="pageLayout" topLeftCell="A13" zoomScaleNormal="100" workbookViewId="0">
      <selection activeCell="E16" sqref="E16"/>
    </sheetView>
  </sheetViews>
  <sheetFormatPr defaultRowHeight="14.25"/>
  <cols>
    <col min="1" max="1" width="4" style="9" bestFit="1" customWidth="1"/>
    <col min="2" max="2" width="42.5703125" style="10" customWidth="1"/>
    <col min="3" max="3" width="5.42578125" style="54" bestFit="1" customWidth="1"/>
    <col min="4" max="4" width="10.42578125" style="52" customWidth="1"/>
    <col min="5" max="5" width="13.5703125" style="52" customWidth="1"/>
    <col min="6" max="6" width="15.7109375" style="52" customWidth="1"/>
    <col min="7" max="16384" width="9.140625" style="52"/>
  </cols>
  <sheetData>
    <row r="1" spans="1:6">
      <c r="A1" s="519" t="s">
        <v>277</v>
      </c>
      <c r="B1" s="520"/>
      <c r="C1" s="520"/>
      <c r="D1" s="520"/>
      <c r="E1" s="520"/>
      <c r="F1" s="521"/>
    </row>
    <row r="2" spans="1:6" ht="36">
      <c r="A2" s="72" t="s">
        <v>1</v>
      </c>
      <c r="B2" s="7" t="s">
        <v>2</v>
      </c>
      <c r="C2" s="7" t="s">
        <v>4</v>
      </c>
      <c r="D2" s="53" t="s">
        <v>11</v>
      </c>
      <c r="E2" s="7" t="s">
        <v>3</v>
      </c>
      <c r="F2" s="7" t="s">
        <v>5</v>
      </c>
    </row>
    <row r="3" spans="1:6">
      <c r="A3" s="120"/>
      <c r="B3" s="78"/>
      <c r="C3" s="78"/>
      <c r="D3" s="79"/>
      <c r="E3" s="78"/>
      <c r="F3" s="78"/>
    </row>
    <row r="4" spans="1:6" ht="369" customHeight="1">
      <c r="A4" s="258" t="s">
        <v>17</v>
      </c>
      <c r="B4" s="257" t="s">
        <v>862</v>
      </c>
      <c r="C4" s="78"/>
      <c r="D4" s="79"/>
      <c r="E4" s="78"/>
      <c r="F4" s="78"/>
    </row>
    <row r="5" spans="1:6" ht="240">
      <c r="A5" s="120"/>
      <c r="B5" s="258" t="s">
        <v>863</v>
      </c>
      <c r="C5" s="78"/>
      <c r="D5" s="79"/>
      <c r="E5" s="78"/>
      <c r="F5" s="78"/>
    </row>
    <row r="6" spans="1:6" ht="156">
      <c r="A6" s="120"/>
      <c r="B6" s="258" t="s">
        <v>864</v>
      </c>
      <c r="C6" s="14" t="s">
        <v>6</v>
      </c>
      <c r="D6" s="18">
        <v>1247</v>
      </c>
      <c r="E6" s="15"/>
      <c r="F6" s="15">
        <f>D6*E6</f>
        <v>0</v>
      </c>
    </row>
    <row r="7" spans="1:6">
      <c r="A7" s="120"/>
      <c r="B7" s="78" t="s">
        <v>318</v>
      </c>
      <c r="C7" s="78"/>
      <c r="D7" s="79"/>
      <c r="E7" s="78"/>
      <c r="F7" s="78"/>
    </row>
    <row r="8" spans="1:6">
      <c r="A8" s="120"/>
      <c r="B8" s="78"/>
      <c r="C8" s="78"/>
      <c r="D8" s="79"/>
      <c r="E8" s="78"/>
      <c r="F8" s="78"/>
    </row>
    <row r="9" spans="1:6" ht="60">
      <c r="A9" s="17" t="s">
        <v>18</v>
      </c>
      <c r="B9" s="258" t="s">
        <v>865</v>
      </c>
      <c r="C9" s="14" t="s">
        <v>40</v>
      </c>
      <c r="D9" s="18">
        <v>1</v>
      </c>
      <c r="E9" s="15"/>
      <c r="F9" s="15">
        <f>D9*E9</f>
        <v>0</v>
      </c>
    </row>
    <row r="10" spans="1:6">
      <c r="D10" s="6"/>
      <c r="E10" s="6"/>
      <c r="F10" s="6"/>
    </row>
    <row r="11" spans="1:6" s="58" customFormat="1" ht="276">
      <c r="A11" s="17" t="s">
        <v>20</v>
      </c>
      <c r="B11" s="11" t="s">
        <v>866</v>
      </c>
      <c r="C11" s="55"/>
      <c r="D11" s="56"/>
      <c r="E11" s="57"/>
      <c r="F11" s="57"/>
    </row>
    <row r="12" spans="1:6" s="58" customFormat="1" ht="156">
      <c r="A12" s="9"/>
      <c r="B12" s="11" t="s">
        <v>811</v>
      </c>
      <c r="C12" s="14" t="s">
        <v>6</v>
      </c>
      <c r="D12" s="18">
        <v>402</v>
      </c>
      <c r="E12" s="15"/>
      <c r="F12" s="15">
        <f>D12*E12</f>
        <v>0</v>
      </c>
    </row>
    <row r="13" spans="1:6">
      <c r="D13" s="6"/>
      <c r="E13" s="6"/>
      <c r="F13" s="6"/>
    </row>
    <row r="14" spans="1:6" s="58" customFormat="1" ht="36">
      <c r="A14" s="17" t="s">
        <v>21</v>
      </c>
      <c r="B14" s="11" t="s">
        <v>288</v>
      </c>
      <c r="C14" s="55"/>
      <c r="D14" s="56"/>
      <c r="E14" s="57"/>
      <c r="F14" s="57"/>
    </row>
    <row r="15" spans="1:6" s="58" customFormat="1" ht="52.5" customHeight="1">
      <c r="A15" s="9"/>
      <c r="B15" s="11" t="s">
        <v>289</v>
      </c>
      <c r="C15" s="14" t="s">
        <v>6</v>
      </c>
      <c r="D15" s="18">
        <v>402</v>
      </c>
      <c r="E15" s="15"/>
      <c r="F15" s="15">
        <f>D15*E15</f>
        <v>0</v>
      </c>
    </row>
    <row r="16" spans="1:6">
      <c r="D16" s="6"/>
      <c r="E16" s="6"/>
      <c r="F16" s="6"/>
    </row>
    <row r="17" spans="1:6" s="58" customFormat="1" ht="48">
      <c r="A17" s="17" t="s">
        <v>22</v>
      </c>
      <c r="B17" s="11" t="s">
        <v>868</v>
      </c>
      <c r="C17" s="55"/>
      <c r="D17" s="56"/>
      <c r="E17" s="57"/>
      <c r="F17" s="57"/>
    </row>
    <row r="18" spans="1:6" s="58" customFormat="1" ht="59.25" customHeight="1">
      <c r="A18" s="9"/>
      <c r="B18" s="11" t="s">
        <v>289</v>
      </c>
      <c r="C18" s="14" t="s">
        <v>6</v>
      </c>
      <c r="D18" s="18">
        <v>402</v>
      </c>
      <c r="E18" s="15"/>
      <c r="F18" s="15">
        <f>D18*E18</f>
        <v>0</v>
      </c>
    </row>
    <row r="19" spans="1:6">
      <c r="D19" s="6"/>
      <c r="E19" s="6"/>
      <c r="F19" s="6"/>
    </row>
    <row r="20" spans="1:6" s="58" customFormat="1" ht="42.75" customHeight="1">
      <c r="A20" s="17" t="s">
        <v>16</v>
      </c>
      <c r="B20" s="11" t="s">
        <v>290</v>
      </c>
      <c r="C20" s="55"/>
      <c r="D20" s="56"/>
      <c r="E20" s="57"/>
      <c r="F20" s="57"/>
    </row>
    <row r="21" spans="1:6" s="58" customFormat="1" ht="53.25" customHeight="1">
      <c r="A21" s="9"/>
      <c r="B21" s="11" t="s">
        <v>289</v>
      </c>
      <c r="C21" s="14" t="s">
        <v>6</v>
      </c>
      <c r="D21" s="18">
        <v>402</v>
      </c>
      <c r="E21" s="15"/>
      <c r="F21" s="15">
        <f>D21*E21</f>
        <v>0</v>
      </c>
    </row>
    <row r="22" spans="1:6" s="58" customFormat="1" ht="13.5" thickBot="1">
      <c r="A22" s="9"/>
      <c r="B22" s="10"/>
      <c r="C22" s="55"/>
      <c r="D22" s="56"/>
      <c r="E22" s="57"/>
      <c r="F22" s="57"/>
    </row>
    <row r="23" spans="1:6" s="58" customFormat="1" thickTop="1" thickBot="1">
      <c r="A23" s="19"/>
      <c r="B23" s="63" t="s">
        <v>278</v>
      </c>
      <c r="C23" s="59"/>
      <c r="D23" s="60"/>
      <c r="E23" s="60"/>
      <c r="F23" s="60">
        <f>SUM(F4:F21)</f>
        <v>0</v>
      </c>
    </row>
    <row r="24" spans="1:6" s="58" customFormat="1" ht="13.5" thickTop="1">
      <c r="A24" s="9"/>
      <c r="B24" s="10"/>
      <c r="C24" s="55"/>
      <c r="D24" s="57"/>
      <c r="E24" s="57"/>
      <c r="F24" s="57"/>
    </row>
    <row r="25" spans="1:6" s="58" customFormat="1" ht="12.75">
      <c r="A25" s="9"/>
      <c r="B25" s="10"/>
      <c r="C25" s="55"/>
      <c r="D25" s="57"/>
      <c r="E25" s="57"/>
      <c r="F25" s="57"/>
    </row>
    <row r="26" spans="1:6" s="58" customFormat="1" ht="12.75">
      <c r="A26" s="9"/>
      <c r="B26" s="10"/>
      <c r="C26" s="55"/>
      <c r="D26" s="57"/>
      <c r="E26" s="57"/>
      <c r="F26" s="57"/>
    </row>
    <row r="27" spans="1:6" s="58" customFormat="1" ht="12.75">
      <c r="A27" s="9"/>
      <c r="B27" s="10"/>
      <c r="C27" s="55"/>
      <c r="D27" s="57"/>
      <c r="E27" s="57"/>
      <c r="F27" s="57"/>
    </row>
    <row r="28" spans="1:6" s="58" customFormat="1" ht="12.75">
      <c r="A28" s="9"/>
      <c r="B28" s="10"/>
      <c r="C28" s="55"/>
      <c r="D28" s="57"/>
      <c r="E28" s="57"/>
      <c r="F28" s="57"/>
    </row>
    <row r="29" spans="1:6" s="58" customFormat="1" ht="12.75">
      <c r="A29" s="9"/>
      <c r="B29" s="10"/>
      <c r="C29" s="55"/>
      <c r="D29" s="57"/>
      <c r="E29" s="57"/>
      <c r="F29" s="57"/>
    </row>
    <row r="30" spans="1:6" s="58" customFormat="1" ht="12.75">
      <c r="A30" s="9"/>
      <c r="B30" s="10"/>
      <c r="C30" s="55"/>
      <c r="D30" s="57"/>
      <c r="E30" s="57"/>
      <c r="F30" s="57"/>
    </row>
    <row r="31" spans="1:6" s="58" customFormat="1" ht="12.75">
      <c r="A31" s="9"/>
      <c r="B31" s="10"/>
      <c r="C31" s="55"/>
      <c r="D31" s="57"/>
      <c r="E31" s="57"/>
      <c r="F31" s="57"/>
    </row>
    <row r="32" spans="1:6" s="58" customFormat="1" ht="12.75">
      <c r="A32" s="9"/>
      <c r="B32" s="10"/>
      <c r="C32" s="55"/>
      <c r="D32" s="57"/>
      <c r="E32" s="57"/>
      <c r="F32" s="57"/>
    </row>
    <row r="33" spans="1:6" s="58" customFormat="1" ht="12.75">
      <c r="A33" s="9"/>
      <c r="B33" s="10"/>
      <c r="C33" s="55"/>
      <c r="D33" s="57"/>
      <c r="E33" s="57"/>
      <c r="F33" s="57"/>
    </row>
    <row r="34" spans="1:6" s="58" customFormat="1" ht="12.75">
      <c r="A34" s="9"/>
      <c r="B34" s="10"/>
      <c r="C34" s="55"/>
      <c r="D34" s="57"/>
      <c r="E34" s="57"/>
      <c r="F34" s="57"/>
    </row>
    <row r="35" spans="1:6" s="58" customFormat="1" ht="12.75">
      <c r="A35" s="9"/>
      <c r="B35" s="10"/>
      <c r="C35" s="55"/>
      <c r="D35" s="57"/>
      <c r="E35" s="57"/>
      <c r="F35" s="57"/>
    </row>
    <row r="36" spans="1:6" s="58" customFormat="1" ht="12.75">
      <c r="A36" s="9"/>
      <c r="B36" s="10"/>
      <c r="C36" s="55"/>
      <c r="D36" s="57"/>
      <c r="E36" s="57"/>
      <c r="F36" s="57"/>
    </row>
    <row r="37" spans="1:6" s="58" customFormat="1" ht="12.75">
      <c r="A37" s="9"/>
      <c r="B37" s="10"/>
      <c r="C37" s="55"/>
      <c r="D37" s="57"/>
      <c r="E37" s="57"/>
      <c r="F37" s="57"/>
    </row>
    <row r="38" spans="1:6" s="58" customFormat="1" ht="12.75">
      <c r="A38" s="9"/>
      <c r="B38" s="10"/>
      <c r="C38" s="55"/>
      <c r="D38" s="57"/>
      <c r="E38" s="57"/>
      <c r="F38" s="57"/>
    </row>
    <row r="39" spans="1:6" s="58" customFormat="1" ht="12.75">
      <c r="A39" s="9"/>
      <c r="B39" s="10"/>
      <c r="C39" s="55"/>
      <c r="D39" s="57"/>
      <c r="E39" s="57"/>
      <c r="F39" s="57"/>
    </row>
    <row r="40" spans="1:6" s="58" customFormat="1" ht="12.75">
      <c r="A40" s="9"/>
      <c r="B40" s="10"/>
      <c r="C40" s="55"/>
      <c r="D40" s="57"/>
      <c r="E40" s="57"/>
      <c r="F40" s="57"/>
    </row>
    <row r="41" spans="1:6" s="58" customFormat="1" ht="12.75">
      <c r="A41" s="9"/>
      <c r="B41" s="10"/>
      <c r="C41" s="55"/>
      <c r="D41" s="57"/>
      <c r="E41" s="57"/>
      <c r="F41" s="57"/>
    </row>
    <row r="42" spans="1:6" s="58" customFormat="1" ht="12.75">
      <c r="A42" s="9"/>
      <c r="B42" s="10"/>
      <c r="C42" s="55"/>
      <c r="D42" s="57"/>
      <c r="E42" s="57"/>
      <c r="F42" s="57"/>
    </row>
    <row r="43" spans="1:6" s="58" customFormat="1" ht="12.75">
      <c r="A43" s="9"/>
      <c r="B43" s="10"/>
      <c r="C43" s="55"/>
      <c r="D43" s="57"/>
      <c r="E43" s="57"/>
      <c r="F43" s="57"/>
    </row>
    <row r="44" spans="1:6" s="58" customFormat="1" ht="12.75">
      <c r="A44" s="9"/>
      <c r="B44" s="10"/>
      <c r="C44" s="55"/>
      <c r="D44" s="57"/>
      <c r="E44" s="57"/>
      <c r="F44" s="57"/>
    </row>
    <row r="45" spans="1:6" s="58" customFormat="1" ht="12.75">
      <c r="A45" s="9"/>
      <c r="B45" s="10"/>
      <c r="C45" s="55"/>
      <c r="D45" s="57"/>
      <c r="E45" s="57"/>
      <c r="F45" s="57"/>
    </row>
    <row r="46" spans="1:6" s="58" customFormat="1" ht="12.75">
      <c r="A46" s="9"/>
      <c r="B46" s="10"/>
      <c r="C46" s="55"/>
      <c r="D46" s="57"/>
      <c r="E46" s="57"/>
      <c r="F46" s="57"/>
    </row>
    <row r="47" spans="1:6" s="58" customFormat="1" ht="12.75">
      <c r="A47" s="9"/>
      <c r="B47" s="10"/>
      <c r="C47" s="55"/>
      <c r="D47" s="57"/>
      <c r="E47" s="57"/>
      <c r="F47" s="57"/>
    </row>
    <row r="48" spans="1:6" s="58" customFormat="1" ht="12.75">
      <c r="A48" s="9"/>
      <c r="B48" s="10"/>
      <c r="C48" s="55"/>
      <c r="D48" s="57"/>
      <c r="E48" s="57"/>
      <c r="F48" s="57"/>
    </row>
    <row r="49" spans="1:6" s="58" customFormat="1" ht="12.75">
      <c r="A49" s="9"/>
      <c r="B49" s="10"/>
      <c r="C49" s="55"/>
      <c r="D49" s="57"/>
      <c r="E49" s="57"/>
      <c r="F49" s="57"/>
    </row>
    <row r="50" spans="1:6" s="58" customFormat="1" ht="12.75">
      <c r="A50" s="9"/>
      <c r="B50" s="10"/>
      <c r="C50" s="55"/>
      <c r="D50" s="57"/>
      <c r="E50" s="57"/>
      <c r="F50" s="57"/>
    </row>
    <row r="51" spans="1:6" s="58" customFormat="1" ht="12.75">
      <c r="A51" s="9"/>
      <c r="B51" s="10"/>
      <c r="C51" s="55"/>
      <c r="D51" s="57"/>
      <c r="E51" s="57"/>
      <c r="F51" s="57"/>
    </row>
    <row r="52" spans="1:6" s="58" customFormat="1" ht="12.75">
      <c r="A52" s="9"/>
      <c r="B52" s="10"/>
      <c r="C52" s="55"/>
      <c r="D52" s="57"/>
      <c r="E52" s="57"/>
      <c r="F52" s="57"/>
    </row>
    <row r="53" spans="1:6" s="58" customFormat="1" ht="12.75">
      <c r="A53" s="9"/>
      <c r="B53" s="10"/>
      <c r="C53" s="55"/>
      <c r="D53" s="57"/>
      <c r="E53" s="57"/>
      <c r="F53" s="57"/>
    </row>
    <row r="54" spans="1:6" s="58" customFormat="1" ht="12.75">
      <c r="A54" s="9"/>
      <c r="B54" s="10"/>
      <c r="C54" s="55"/>
      <c r="D54" s="57"/>
      <c r="E54" s="57"/>
      <c r="F54" s="57"/>
    </row>
    <row r="55" spans="1:6" s="58" customFormat="1" ht="12.75">
      <c r="A55" s="9"/>
      <c r="B55" s="10"/>
      <c r="C55" s="55"/>
      <c r="D55" s="57"/>
      <c r="E55" s="57"/>
      <c r="F55" s="57"/>
    </row>
    <row r="56" spans="1:6" s="58" customFormat="1" ht="12.75">
      <c r="A56" s="9"/>
      <c r="B56" s="10"/>
      <c r="C56" s="55"/>
      <c r="D56" s="57"/>
      <c r="E56" s="57"/>
      <c r="F56" s="57"/>
    </row>
    <row r="57" spans="1:6" s="58" customFormat="1" ht="12.75">
      <c r="A57" s="9"/>
      <c r="B57" s="10"/>
      <c r="C57" s="55"/>
      <c r="D57" s="57"/>
      <c r="E57" s="57"/>
      <c r="F57" s="57"/>
    </row>
    <row r="58" spans="1:6" s="58" customFormat="1" ht="12.75">
      <c r="A58" s="9"/>
      <c r="B58" s="10"/>
      <c r="C58" s="55"/>
      <c r="D58" s="57"/>
      <c r="E58" s="57"/>
      <c r="F58" s="57"/>
    </row>
    <row r="59" spans="1:6" s="58" customFormat="1" ht="12.75">
      <c r="A59" s="9"/>
      <c r="B59" s="10"/>
      <c r="C59" s="55"/>
      <c r="D59" s="57"/>
      <c r="E59" s="57"/>
      <c r="F59" s="57"/>
    </row>
    <row r="60" spans="1:6" s="58" customFormat="1" ht="12.75">
      <c r="A60" s="9"/>
      <c r="B60" s="10"/>
      <c r="C60" s="55"/>
      <c r="D60" s="57"/>
      <c r="E60" s="57"/>
      <c r="F60" s="57"/>
    </row>
    <row r="61" spans="1:6" s="58" customFormat="1" ht="12.75">
      <c r="A61" s="9"/>
      <c r="B61" s="10"/>
      <c r="C61" s="55"/>
      <c r="D61" s="57"/>
      <c r="E61" s="57"/>
      <c r="F61" s="57"/>
    </row>
    <row r="62" spans="1:6" s="58" customFormat="1" ht="12.75">
      <c r="A62" s="9"/>
      <c r="B62" s="10"/>
      <c r="C62" s="55"/>
      <c r="D62" s="57"/>
      <c r="E62" s="57"/>
      <c r="F62" s="57"/>
    </row>
    <row r="63" spans="1:6" s="58" customFormat="1" ht="12.75">
      <c r="A63" s="9"/>
      <c r="B63" s="10"/>
      <c r="C63" s="55"/>
      <c r="D63" s="57"/>
      <c r="E63" s="57"/>
      <c r="F63" s="57"/>
    </row>
    <row r="64" spans="1:6" s="58" customFormat="1" ht="12.75">
      <c r="A64" s="9"/>
      <c r="B64" s="10"/>
      <c r="C64" s="55"/>
      <c r="D64" s="57"/>
      <c r="E64" s="57"/>
      <c r="F64" s="57"/>
    </row>
    <row r="65" spans="1:6" s="58" customFormat="1" ht="12.75">
      <c r="A65" s="9"/>
      <c r="B65" s="10"/>
      <c r="C65" s="55"/>
      <c r="D65" s="57"/>
      <c r="E65" s="57"/>
      <c r="F65" s="57"/>
    </row>
    <row r="66" spans="1:6" s="58" customFormat="1" ht="12.75">
      <c r="A66" s="9"/>
      <c r="B66" s="10"/>
      <c r="C66" s="55"/>
      <c r="D66" s="57"/>
      <c r="E66" s="57"/>
      <c r="F66" s="57"/>
    </row>
    <row r="67" spans="1:6" s="58" customFormat="1" ht="12.75">
      <c r="A67" s="9"/>
      <c r="B67" s="10"/>
      <c r="C67" s="55"/>
      <c r="D67" s="57"/>
      <c r="E67" s="57"/>
      <c r="F67" s="57"/>
    </row>
    <row r="68" spans="1:6" s="58" customFormat="1" ht="12.75">
      <c r="A68" s="9"/>
      <c r="B68" s="10"/>
      <c r="C68" s="55"/>
      <c r="D68" s="57"/>
      <c r="E68" s="57"/>
      <c r="F68" s="57"/>
    </row>
    <row r="69" spans="1:6" s="58" customFormat="1" ht="12.75">
      <c r="A69" s="9"/>
      <c r="B69" s="10"/>
      <c r="C69" s="55"/>
      <c r="D69" s="57"/>
      <c r="E69" s="57"/>
      <c r="F69" s="57"/>
    </row>
    <row r="70" spans="1:6" s="58" customFormat="1" ht="12.75">
      <c r="A70" s="9"/>
      <c r="B70" s="10"/>
      <c r="C70" s="55"/>
      <c r="D70" s="57"/>
      <c r="E70" s="57"/>
      <c r="F70" s="57"/>
    </row>
    <row r="71" spans="1:6" s="58" customFormat="1" ht="12.75">
      <c r="A71" s="9"/>
      <c r="B71" s="10"/>
      <c r="C71" s="55"/>
      <c r="D71" s="57"/>
      <c r="E71" s="57"/>
      <c r="F71" s="57"/>
    </row>
    <row r="72" spans="1:6" s="58" customFormat="1" ht="12.75">
      <c r="A72" s="9"/>
      <c r="B72" s="10"/>
      <c r="C72" s="55"/>
      <c r="D72" s="57"/>
      <c r="E72" s="57"/>
      <c r="F72" s="57"/>
    </row>
    <row r="73" spans="1:6" s="58" customFormat="1" ht="12.75">
      <c r="A73" s="9"/>
      <c r="B73" s="10"/>
      <c r="C73" s="55"/>
      <c r="D73" s="57"/>
      <c r="E73" s="57"/>
      <c r="F73" s="57"/>
    </row>
    <row r="74" spans="1:6" s="58" customFormat="1" ht="12.75">
      <c r="A74" s="9"/>
      <c r="B74" s="10"/>
      <c r="C74" s="55"/>
      <c r="D74" s="57"/>
      <c r="E74" s="57"/>
      <c r="F74" s="57"/>
    </row>
    <row r="75" spans="1:6" s="58" customFormat="1" ht="12.75">
      <c r="A75" s="9"/>
      <c r="B75" s="10"/>
      <c r="C75" s="55"/>
      <c r="D75" s="57"/>
      <c r="E75" s="57"/>
      <c r="F75" s="57"/>
    </row>
    <row r="76" spans="1:6" s="58" customFormat="1" ht="12.75">
      <c r="A76" s="9"/>
      <c r="B76" s="10"/>
      <c r="C76" s="55"/>
      <c r="D76" s="57"/>
      <c r="E76" s="57"/>
      <c r="F76" s="57"/>
    </row>
    <row r="77" spans="1:6" s="58" customFormat="1" ht="12.75">
      <c r="A77" s="9"/>
      <c r="B77" s="10"/>
      <c r="C77" s="55"/>
      <c r="D77" s="57"/>
      <c r="E77" s="57"/>
      <c r="F77" s="57"/>
    </row>
    <row r="78" spans="1:6" s="58" customFormat="1" ht="12.75">
      <c r="A78" s="9"/>
      <c r="B78" s="10"/>
      <c r="C78" s="55"/>
      <c r="D78" s="57"/>
      <c r="E78" s="57"/>
      <c r="F78" s="57"/>
    </row>
    <row r="79" spans="1:6" s="58" customFormat="1" ht="12.75">
      <c r="A79" s="9"/>
      <c r="B79" s="10"/>
      <c r="C79" s="55"/>
      <c r="D79" s="57"/>
      <c r="E79" s="57"/>
      <c r="F79" s="57"/>
    </row>
    <row r="80" spans="1:6" s="58" customFormat="1" ht="12.75">
      <c r="A80" s="9"/>
      <c r="B80" s="10"/>
      <c r="C80" s="55"/>
      <c r="D80" s="57"/>
      <c r="E80" s="57"/>
      <c r="F80" s="57"/>
    </row>
    <row r="81" spans="1:6" s="58" customFormat="1" ht="12.75">
      <c r="A81" s="9"/>
      <c r="B81" s="10"/>
      <c r="C81" s="55"/>
      <c r="D81" s="57"/>
      <c r="E81" s="57"/>
      <c r="F81" s="57"/>
    </row>
    <row r="82" spans="1:6" s="58" customFormat="1" ht="12.75">
      <c r="A82" s="9"/>
      <c r="B82" s="10"/>
      <c r="C82" s="55"/>
      <c r="D82" s="57"/>
      <c r="E82" s="57"/>
      <c r="F82" s="57"/>
    </row>
    <row r="83" spans="1:6" s="58" customFormat="1" ht="12.75">
      <c r="A83" s="9"/>
      <c r="B83" s="10"/>
      <c r="C83" s="55"/>
      <c r="D83" s="57"/>
      <c r="E83" s="57"/>
      <c r="F83" s="57"/>
    </row>
    <row r="84" spans="1:6" s="58" customFormat="1" ht="12.75">
      <c r="A84" s="9"/>
      <c r="B84" s="10"/>
      <c r="C84" s="55"/>
      <c r="D84" s="57"/>
      <c r="E84" s="57"/>
      <c r="F84" s="57"/>
    </row>
    <row r="85" spans="1:6" s="58" customFormat="1" ht="12.75">
      <c r="A85" s="9"/>
      <c r="B85" s="10"/>
      <c r="C85" s="55"/>
      <c r="D85" s="57"/>
      <c r="E85" s="57"/>
      <c r="F85" s="57"/>
    </row>
    <row r="86" spans="1:6" s="58" customFormat="1" ht="12.75">
      <c r="A86" s="9"/>
      <c r="B86" s="10"/>
      <c r="C86" s="55"/>
      <c r="D86" s="57"/>
      <c r="E86" s="57"/>
      <c r="F86" s="57"/>
    </row>
    <row r="87" spans="1:6" s="58" customFormat="1" ht="12.75">
      <c r="A87" s="9"/>
      <c r="B87" s="10"/>
      <c r="C87" s="55"/>
      <c r="D87" s="57"/>
      <c r="E87" s="57"/>
      <c r="F87" s="57"/>
    </row>
    <row r="88" spans="1:6" s="58" customFormat="1" ht="12.75">
      <c r="A88" s="9"/>
      <c r="B88" s="10"/>
      <c r="C88" s="55"/>
      <c r="D88" s="57"/>
      <c r="E88" s="57"/>
      <c r="F88" s="57"/>
    </row>
    <row r="89" spans="1:6" s="58" customFormat="1" ht="12.75">
      <c r="A89" s="9"/>
      <c r="B89" s="10"/>
      <c r="C89" s="55"/>
      <c r="D89" s="57"/>
      <c r="E89" s="57"/>
      <c r="F89" s="57"/>
    </row>
    <row r="90" spans="1:6" s="58" customFormat="1" ht="12.75">
      <c r="A90" s="9"/>
      <c r="B90" s="10"/>
      <c r="C90" s="55"/>
      <c r="D90" s="57"/>
      <c r="E90" s="57"/>
      <c r="F90" s="57"/>
    </row>
    <row r="91" spans="1:6" s="58" customFormat="1" ht="12.75">
      <c r="A91" s="9"/>
      <c r="B91" s="10"/>
      <c r="C91" s="55"/>
      <c r="D91" s="57"/>
      <c r="E91" s="57"/>
      <c r="F91" s="57"/>
    </row>
    <row r="92" spans="1:6" s="58" customFormat="1" ht="12.75">
      <c r="A92" s="9"/>
      <c r="B92" s="10"/>
      <c r="C92" s="55"/>
      <c r="D92" s="57"/>
      <c r="E92" s="57"/>
      <c r="F92" s="57"/>
    </row>
    <row r="93" spans="1:6" s="58" customFormat="1" ht="12.75">
      <c r="A93" s="9"/>
      <c r="B93" s="10"/>
      <c r="C93" s="55"/>
      <c r="D93" s="57"/>
      <c r="E93" s="57"/>
      <c r="F93" s="57"/>
    </row>
    <row r="94" spans="1:6" s="58" customFormat="1" ht="12.75">
      <c r="A94" s="9"/>
      <c r="B94" s="10"/>
      <c r="C94" s="55"/>
      <c r="D94" s="57"/>
      <c r="E94" s="57"/>
      <c r="F94" s="57"/>
    </row>
    <row r="95" spans="1:6" s="58" customFormat="1" ht="12.75">
      <c r="A95" s="9"/>
      <c r="B95" s="10"/>
      <c r="C95" s="55"/>
      <c r="D95" s="57"/>
      <c r="E95" s="57"/>
      <c r="F95" s="57"/>
    </row>
    <row r="96" spans="1:6" s="58" customFormat="1" ht="12.75">
      <c r="A96" s="9"/>
      <c r="B96" s="10"/>
      <c r="C96" s="55"/>
      <c r="D96" s="57"/>
      <c r="E96" s="57"/>
      <c r="F96" s="57"/>
    </row>
    <row r="97" spans="1:6" s="58" customFormat="1" ht="12.75">
      <c r="A97" s="9"/>
      <c r="B97" s="10"/>
      <c r="C97" s="55"/>
      <c r="D97" s="57"/>
      <c r="E97" s="57"/>
      <c r="F97" s="57"/>
    </row>
    <row r="98" spans="1:6" s="58" customFormat="1" ht="12.75">
      <c r="A98" s="9"/>
      <c r="B98" s="10"/>
      <c r="C98" s="55"/>
      <c r="D98" s="57"/>
      <c r="E98" s="57"/>
      <c r="F98" s="57"/>
    </row>
    <row r="99" spans="1:6" s="58" customFormat="1" ht="12.75">
      <c r="A99" s="9"/>
      <c r="B99" s="10"/>
      <c r="C99" s="55"/>
      <c r="D99" s="57"/>
      <c r="E99" s="57"/>
      <c r="F99" s="57"/>
    </row>
    <row r="100" spans="1:6" s="58" customFormat="1" ht="12.75">
      <c r="A100" s="9"/>
      <c r="B100" s="10"/>
      <c r="C100" s="55"/>
      <c r="D100" s="57"/>
      <c r="E100" s="57"/>
      <c r="F100" s="57"/>
    </row>
    <row r="101" spans="1:6" s="58" customFormat="1" ht="12.75">
      <c r="A101" s="9"/>
      <c r="B101" s="10"/>
      <c r="C101" s="55"/>
      <c r="D101" s="57"/>
      <c r="E101" s="57"/>
      <c r="F101" s="57"/>
    </row>
    <row r="102" spans="1:6" s="58" customFormat="1" ht="12.75">
      <c r="A102" s="9"/>
      <c r="B102" s="10"/>
      <c r="C102" s="55"/>
      <c r="D102" s="57"/>
      <c r="E102" s="57"/>
      <c r="F102" s="57"/>
    </row>
    <row r="103" spans="1:6" s="58" customFormat="1" ht="12.75">
      <c r="A103" s="9"/>
      <c r="B103" s="10"/>
      <c r="C103" s="55"/>
      <c r="D103" s="57"/>
      <c r="E103" s="57"/>
      <c r="F103" s="57"/>
    </row>
    <row r="104" spans="1:6">
      <c r="D104" s="6"/>
      <c r="E104" s="6"/>
      <c r="F104" s="6"/>
    </row>
    <row r="105" spans="1:6">
      <c r="D105" s="6"/>
      <c r="E105" s="6"/>
      <c r="F105" s="6"/>
    </row>
    <row r="106" spans="1:6">
      <c r="D106" s="6"/>
      <c r="E106" s="6"/>
      <c r="F106" s="6"/>
    </row>
    <row r="107" spans="1:6">
      <c r="D107" s="6"/>
      <c r="E107" s="6"/>
      <c r="F107" s="6"/>
    </row>
    <row r="108" spans="1:6">
      <c r="D108" s="6"/>
      <c r="E108" s="6"/>
      <c r="F108" s="6"/>
    </row>
    <row r="109" spans="1:6">
      <c r="D109" s="6"/>
      <c r="E109" s="6"/>
      <c r="F109" s="6"/>
    </row>
    <row r="110" spans="1:6">
      <c r="D110" s="6"/>
      <c r="E110" s="6"/>
      <c r="F110" s="6"/>
    </row>
    <row r="111" spans="1:6">
      <c r="D111" s="6"/>
      <c r="E111" s="6"/>
      <c r="F111" s="6"/>
    </row>
    <row r="112" spans="1:6">
      <c r="D112" s="6"/>
      <c r="E112" s="6"/>
      <c r="F112" s="6"/>
    </row>
    <row r="113" spans="4:6">
      <c r="D113" s="6"/>
      <c r="E113" s="6"/>
      <c r="F113" s="6"/>
    </row>
    <row r="114" spans="4:6">
      <c r="D114" s="6"/>
      <c r="E114" s="6"/>
      <c r="F114" s="6"/>
    </row>
    <row r="115" spans="4:6">
      <c r="D115" s="6"/>
      <c r="E115" s="6"/>
      <c r="F115" s="6"/>
    </row>
    <row r="116" spans="4:6">
      <c r="D116" s="6"/>
      <c r="E116" s="6"/>
      <c r="F116" s="6"/>
    </row>
    <row r="117" spans="4:6">
      <c r="D117" s="6"/>
      <c r="E117" s="6"/>
      <c r="F117" s="6"/>
    </row>
    <row r="118" spans="4:6">
      <c r="D118" s="6"/>
      <c r="E118" s="6"/>
      <c r="F118" s="6"/>
    </row>
    <row r="119" spans="4:6">
      <c r="D119" s="6"/>
      <c r="E119" s="6"/>
      <c r="F119" s="6"/>
    </row>
    <row r="120" spans="4:6">
      <c r="D120" s="6"/>
      <c r="E120" s="6"/>
      <c r="F120" s="6"/>
    </row>
    <row r="121" spans="4:6">
      <c r="D121" s="6"/>
      <c r="E121" s="6"/>
      <c r="F121" s="6"/>
    </row>
    <row r="122" spans="4:6">
      <c r="D122" s="6"/>
      <c r="E122" s="6"/>
      <c r="F122" s="6"/>
    </row>
    <row r="123" spans="4:6">
      <c r="D123" s="6"/>
      <c r="E123" s="6"/>
      <c r="F123" s="6"/>
    </row>
    <row r="124" spans="4:6">
      <c r="D124" s="6"/>
      <c r="E124" s="6"/>
      <c r="F124" s="6"/>
    </row>
    <row r="125" spans="4:6">
      <c r="D125" s="6"/>
      <c r="E125" s="6"/>
      <c r="F125" s="6"/>
    </row>
    <row r="126" spans="4:6">
      <c r="D126" s="6"/>
      <c r="E126" s="6"/>
      <c r="F126" s="6"/>
    </row>
    <row r="127" spans="4:6">
      <c r="D127" s="6"/>
      <c r="E127" s="6"/>
      <c r="F127" s="6"/>
    </row>
    <row r="128" spans="4:6">
      <c r="D128" s="6"/>
      <c r="E128" s="6"/>
      <c r="F128" s="6"/>
    </row>
    <row r="129" spans="4:6">
      <c r="D129" s="6"/>
      <c r="E129" s="6"/>
      <c r="F129" s="6"/>
    </row>
    <row r="130" spans="4:6">
      <c r="D130" s="6"/>
      <c r="E130" s="6"/>
      <c r="F130" s="6"/>
    </row>
    <row r="131" spans="4:6">
      <c r="D131" s="6"/>
      <c r="E131" s="6"/>
      <c r="F131" s="6"/>
    </row>
    <row r="132" spans="4:6">
      <c r="D132" s="6"/>
      <c r="E132" s="6"/>
      <c r="F132" s="6"/>
    </row>
    <row r="133" spans="4:6">
      <c r="D133" s="6"/>
      <c r="E133" s="6"/>
      <c r="F133" s="6"/>
    </row>
    <row r="134" spans="4:6">
      <c r="D134" s="6"/>
      <c r="E134" s="6"/>
      <c r="F134" s="6"/>
    </row>
    <row r="135" spans="4:6">
      <c r="D135" s="6"/>
      <c r="E135" s="6"/>
      <c r="F135" s="6"/>
    </row>
    <row r="136" spans="4:6">
      <c r="D136" s="6"/>
      <c r="E136" s="6"/>
      <c r="F136" s="6"/>
    </row>
    <row r="137" spans="4:6">
      <c r="D137" s="6"/>
      <c r="E137" s="6"/>
      <c r="F137" s="6"/>
    </row>
    <row r="138" spans="4:6">
      <c r="D138" s="6"/>
      <c r="E138" s="6"/>
      <c r="F138" s="6"/>
    </row>
    <row r="139" spans="4:6">
      <c r="D139" s="6"/>
      <c r="E139" s="6"/>
      <c r="F139" s="6"/>
    </row>
    <row r="140" spans="4:6">
      <c r="D140" s="6"/>
      <c r="E140" s="6"/>
      <c r="F140" s="6"/>
    </row>
    <row r="141" spans="4:6">
      <c r="D141" s="6"/>
      <c r="E141" s="6"/>
      <c r="F141" s="6"/>
    </row>
    <row r="142" spans="4:6">
      <c r="D142" s="6"/>
      <c r="E142" s="6"/>
      <c r="F142" s="6"/>
    </row>
    <row r="143" spans="4:6">
      <c r="D143" s="6"/>
      <c r="E143" s="6"/>
      <c r="F143" s="6"/>
    </row>
    <row r="144" spans="4:6">
      <c r="D144" s="6"/>
      <c r="E144" s="6"/>
      <c r="F144" s="6"/>
    </row>
    <row r="145" spans="4:6">
      <c r="D145" s="6"/>
      <c r="E145" s="6"/>
      <c r="F145" s="6"/>
    </row>
    <row r="146" spans="4:6">
      <c r="D146" s="6"/>
      <c r="E146" s="6"/>
      <c r="F146" s="6"/>
    </row>
    <row r="147" spans="4:6">
      <c r="D147" s="6"/>
      <c r="E147" s="6"/>
      <c r="F147" s="6"/>
    </row>
    <row r="148" spans="4:6">
      <c r="D148" s="6"/>
      <c r="E148" s="6"/>
      <c r="F148" s="6"/>
    </row>
    <row r="149" spans="4:6">
      <c r="D149" s="6"/>
      <c r="E149" s="6"/>
      <c r="F149" s="6"/>
    </row>
    <row r="150" spans="4:6">
      <c r="D150" s="6"/>
      <c r="E150" s="6"/>
      <c r="F150" s="6"/>
    </row>
    <row r="151" spans="4:6">
      <c r="D151" s="6"/>
      <c r="E151" s="6"/>
      <c r="F151" s="6"/>
    </row>
    <row r="152" spans="4:6">
      <c r="D152" s="6"/>
      <c r="E152" s="6"/>
      <c r="F152" s="6"/>
    </row>
    <row r="153" spans="4:6">
      <c r="D153" s="6"/>
      <c r="E153" s="6"/>
      <c r="F153" s="6"/>
    </row>
    <row r="154" spans="4:6">
      <c r="D154" s="6"/>
      <c r="E154" s="6"/>
      <c r="F154" s="6"/>
    </row>
    <row r="155" spans="4:6">
      <c r="D155" s="6"/>
      <c r="E155" s="6"/>
      <c r="F155" s="6"/>
    </row>
    <row r="156" spans="4:6">
      <c r="D156" s="6"/>
      <c r="E156" s="6"/>
      <c r="F156" s="6"/>
    </row>
    <row r="157" spans="4:6">
      <c r="D157" s="6"/>
      <c r="E157" s="6"/>
      <c r="F157" s="6"/>
    </row>
    <row r="158" spans="4:6">
      <c r="D158" s="6"/>
      <c r="E158" s="6"/>
      <c r="F158" s="6"/>
    </row>
    <row r="159" spans="4:6">
      <c r="D159" s="6"/>
      <c r="E159" s="6"/>
      <c r="F159" s="6"/>
    </row>
    <row r="160" spans="4:6">
      <c r="D160" s="6"/>
      <c r="E160" s="6"/>
      <c r="F160" s="6"/>
    </row>
    <row r="161" spans="4:6">
      <c r="D161" s="6"/>
      <c r="E161" s="6"/>
      <c r="F161" s="6"/>
    </row>
    <row r="162" spans="4:6">
      <c r="D162" s="6"/>
      <c r="E162" s="6"/>
      <c r="F162" s="6"/>
    </row>
    <row r="163" spans="4:6">
      <c r="D163" s="6"/>
      <c r="E163" s="6"/>
      <c r="F163" s="6"/>
    </row>
    <row r="164" spans="4:6">
      <c r="D164" s="6"/>
      <c r="E164" s="6"/>
      <c r="F164" s="6"/>
    </row>
    <row r="165" spans="4:6">
      <c r="D165" s="6"/>
      <c r="E165" s="6"/>
      <c r="F165" s="6"/>
    </row>
    <row r="166" spans="4:6">
      <c r="D166" s="6"/>
      <c r="E166" s="6"/>
      <c r="F166" s="6"/>
    </row>
    <row r="167" spans="4:6">
      <c r="D167" s="6"/>
      <c r="E167" s="6"/>
      <c r="F167" s="6"/>
    </row>
    <row r="168" spans="4:6">
      <c r="D168" s="6"/>
      <c r="E168" s="6"/>
      <c r="F168" s="6"/>
    </row>
    <row r="169" spans="4:6">
      <c r="D169" s="6"/>
      <c r="E169" s="6"/>
      <c r="F169" s="6"/>
    </row>
    <row r="170" spans="4:6">
      <c r="D170" s="6"/>
      <c r="E170" s="6"/>
      <c r="F170" s="6"/>
    </row>
    <row r="171" spans="4:6">
      <c r="D171" s="6"/>
      <c r="E171" s="6"/>
      <c r="F171" s="6"/>
    </row>
    <row r="172" spans="4:6">
      <c r="D172" s="6"/>
      <c r="E172" s="6"/>
      <c r="F172" s="6"/>
    </row>
    <row r="173" spans="4:6">
      <c r="D173" s="6"/>
      <c r="E173" s="6"/>
      <c r="F173" s="6"/>
    </row>
    <row r="174" spans="4:6">
      <c r="D174" s="6"/>
      <c r="E174" s="6"/>
      <c r="F174" s="6"/>
    </row>
    <row r="175" spans="4:6">
      <c r="D175" s="6"/>
      <c r="E175" s="6"/>
      <c r="F175" s="6"/>
    </row>
    <row r="176" spans="4:6">
      <c r="D176" s="6"/>
      <c r="E176" s="6"/>
      <c r="F176" s="6"/>
    </row>
    <row r="177" spans="4:6">
      <c r="D177" s="6"/>
      <c r="E177" s="6"/>
      <c r="F177" s="6"/>
    </row>
    <row r="178" spans="4:6">
      <c r="D178" s="6"/>
      <c r="E178" s="6"/>
      <c r="F178" s="6"/>
    </row>
    <row r="179" spans="4:6">
      <c r="D179" s="6"/>
      <c r="E179" s="6"/>
      <c r="F179" s="6"/>
    </row>
    <row r="180" spans="4:6">
      <c r="D180" s="6"/>
      <c r="E180" s="6"/>
      <c r="F180" s="6"/>
    </row>
    <row r="181" spans="4:6">
      <c r="D181" s="6"/>
      <c r="E181" s="6"/>
      <c r="F181" s="6"/>
    </row>
    <row r="182" spans="4:6">
      <c r="D182" s="6"/>
      <c r="E182" s="6"/>
      <c r="F182" s="6"/>
    </row>
    <row r="183" spans="4:6">
      <c r="D183" s="6"/>
      <c r="E183" s="6"/>
      <c r="F183" s="6"/>
    </row>
    <row r="184" spans="4:6">
      <c r="D184" s="6"/>
      <c r="E184" s="6"/>
      <c r="F184" s="6"/>
    </row>
    <row r="185" spans="4:6">
      <c r="D185" s="6"/>
      <c r="E185" s="6"/>
      <c r="F185" s="6"/>
    </row>
    <row r="186" spans="4:6">
      <c r="D186" s="6"/>
      <c r="E186" s="6"/>
      <c r="F186" s="6"/>
    </row>
    <row r="187" spans="4:6">
      <c r="D187" s="6"/>
      <c r="E187" s="6"/>
      <c r="F187" s="6"/>
    </row>
    <row r="188" spans="4:6">
      <c r="D188" s="6"/>
      <c r="E188" s="6"/>
      <c r="F188" s="6"/>
    </row>
    <row r="189" spans="4:6">
      <c r="D189" s="6"/>
      <c r="E189" s="6"/>
      <c r="F189" s="6"/>
    </row>
    <row r="190" spans="4:6">
      <c r="D190" s="6"/>
      <c r="E190" s="6"/>
      <c r="F190" s="6"/>
    </row>
    <row r="191" spans="4:6">
      <c r="D191" s="6"/>
      <c r="E191" s="6"/>
      <c r="F191" s="6"/>
    </row>
    <row r="192" spans="4:6">
      <c r="D192" s="6"/>
      <c r="E192" s="6"/>
      <c r="F192" s="6"/>
    </row>
    <row r="193" spans="4:6">
      <c r="D193" s="6"/>
      <c r="E193" s="6"/>
      <c r="F193" s="6"/>
    </row>
    <row r="194" spans="4:6">
      <c r="D194" s="6"/>
      <c r="E194" s="6"/>
      <c r="F194" s="6"/>
    </row>
    <row r="195" spans="4:6">
      <c r="D195" s="6"/>
      <c r="E195" s="6"/>
      <c r="F195" s="6"/>
    </row>
    <row r="196" spans="4:6">
      <c r="D196" s="6"/>
      <c r="E196" s="6"/>
      <c r="F196" s="6"/>
    </row>
    <row r="197" spans="4:6">
      <c r="D197" s="6"/>
      <c r="E197" s="6"/>
      <c r="F197" s="6"/>
    </row>
    <row r="198" spans="4:6">
      <c r="D198" s="6"/>
      <c r="E198" s="6"/>
      <c r="F198" s="6"/>
    </row>
    <row r="199" spans="4:6">
      <c r="D199" s="6"/>
      <c r="E199" s="6"/>
      <c r="F199" s="6"/>
    </row>
    <row r="200" spans="4:6">
      <c r="D200" s="6"/>
      <c r="E200" s="6"/>
      <c r="F200" s="6"/>
    </row>
    <row r="201" spans="4:6">
      <c r="D201" s="6"/>
      <c r="E201" s="6"/>
      <c r="F201" s="6"/>
    </row>
    <row r="202" spans="4:6">
      <c r="D202" s="6"/>
      <c r="E202" s="6"/>
      <c r="F202" s="6"/>
    </row>
    <row r="203" spans="4:6">
      <c r="D203" s="6"/>
      <c r="E203" s="6"/>
      <c r="F203" s="6"/>
    </row>
    <row r="204" spans="4:6">
      <c r="D204" s="6"/>
      <c r="E204" s="6"/>
      <c r="F204" s="6"/>
    </row>
    <row r="205" spans="4:6">
      <c r="D205" s="6"/>
      <c r="E205" s="6"/>
      <c r="F205" s="6"/>
    </row>
    <row r="206" spans="4:6">
      <c r="D206" s="6"/>
      <c r="E206" s="6"/>
      <c r="F206" s="6"/>
    </row>
    <row r="207" spans="4:6">
      <c r="D207" s="6"/>
      <c r="E207" s="6"/>
      <c r="F207" s="6"/>
    </row>
    <row r="208" spans="4:6">
      <c r="D208" s="6"/>
      <c r="E208" s="6"/>
      <c r="F208" s="6"/>
    </row>
    <row r="209" spans="4:6">
      <c r="D209" s="6"/>
      <c r="E209" s="6"/>
      <c r="F209" s="6"/>
    </row>
    <row r="210" spans="4:6">
      <c r="D210" s="6"/>
      <c r="E210" s="6"/>
      <c r="F210" s="6"/>
    </row>
    <row r="211" spans="4:6">
      <c r="D211" s="6"/>
      <c r="E211" s="6"/>
      <c r="F211" s="6"/>
    </row>
    <row r="212" spans="4:6">
      <c r="D212" s="6"/>
      <c r="E212" s="6"/>
      <c r="F212" s="6"/>
    </row>
    <row r="213" spans="4:6">
      <c r="D213" s="6"/>
      <c r="E213" s="6"/>
      <c r="F213" s="6"/>
    </row>
    <row r="214" spans="4:6">
      <c r="D214" s="6"/>
      <c r="E214" s="6"/>
      <c r="F214" s="6"/>
    </row>
    <row r="215" spans="4:6">
      <c r="D215" s="6"/>
      <c r="E215" s="6"/>
      <c r="F215" s="6"/>
    </row>
    <row r="216" spans="4:6">
      <c r="D216" s="6"/>
      <c r="E216" s="6"/>
      <c r="F216" s="6"/>
    </row>
    <row r="217" spans="4:6">
      <c r="D217" s="6"/>
      <c r="E217" s="6"/>
      <c r="F217" s="6"/>
    </row>
    <row r="218" spans="4:6">
      <c r="D218" s="6"/>
      <c r="E218" s="6"/>
      <c r="F218" s="6"/>
    </row>
    <row r="219" spans="4:6">
      <c r="D219" s="6"/>
      <c r="E219" s="6"/>
      <c r="F219" s="6"/>
    </row>
    <row r="220" spans="4:6">
      <c r="D220" s="6"/>
      <c r="E220" s="6"/>
      <c r="F220" s="6"/>
    </row>
    <row r="221" spans="4:6">
      <c r="D221" s="6"/>
      <c r="E221" s="6"/>
      <c r="F221" s="6"/>
    </row>
    <row r="222" spans="4:6">
      <c r="D222" s="6"/>
      <c r="E222" s="6"/>
      <c r="F222" s="6"/>
    </row>
    <row r="223" spans="4:6">
      <c r="D223" s="6"/>
      <c r="E223" s="6"/>
      <c r="F223" s="6"/>
    </row>
    <row r="224" spans="4:6">
      <c r="D224" s="6"/>
      <c r="E224" s="6"/>
      <c r="F224" s="6"/>
    </row>
    <row r="225" spans="4:6">
      <c r="D225" s="6"/>
      <c r="E225" s="6"/>
      <c r="F225" s="6"/>
    </row>
    <row r="226" spans="4:6">
      <c r="D226" s="6"/>
      <c r="E226" s="6"/>
      <c r="F226" s="6"/>
    </row>
    <row r="227" spans="4:6">
      <c r="D227" s="6"/>
      <c r="E227" s="6"/>
      <c r="F227" s="6"/>
    </row>
    <row r="228" spans="4:6">
      <c r="D228" s="6"/>
      <c r="E228" s="6"/>
      <c r="F228" s="6"/>
    </row>
    <row r="229" spans="4:6">
      <c r="D229" s="6"/>
      <c r="E229" s="6"/>
      <c r="F229" s="6"/>
    </row>
    <row r="230" spans="4:6">
      <c r="D230" s="6"/>
      <c r="E230" s="6"/>
      <c r="F230" s="6"/>
    </row>
    <row r="231" spans="4:6">
      <c r="D231" s="6"/>
      <c r="E231" s="6"/>
      <c r="F231" s="6"/>
    </row>
    <row r="232" spans="4:6">
      <c r="D232" s="6"/>
      <c r="E232" s="6"/>
      <c r="F232" s="6"/>
    </row>
    <row r="233" spans="4:6">
      <c r="D233" s="6"/>
      <c r="E233" s="6"/>
      <c r="F233" s="6"/>
    </row>
    <row r="234" spans="4:6">
      <c r="D234" s="6"/>
      <c r="E234" s="6"/>
      <c r="F234" s="6"/>
    </row>
    <row r="235" spans="4:6">
      <c r="D235" s="6"/>
      <c r="E235" s="6"/>
      <c r="F235" s="6"/>
    </row>
    <row r="236" spans="4:6">
      <c r="D236" s="6"/>
      <c r="E236" s="6"/>
      <c r="F236" s="6"/>
    </row>
    <row r="237" spans="4:6">
      <c r="D237" s="6"/>
      <c r="E237" s="6"/>
      <c r="F237" s="6"/>
    </row>
    <row r="238" spans="4:6">
      <c r="D238" s="6"/>
      <c r="E238" s="6"/>
      <c r="F238" s="6"/>
    </row>
    <row r="239" spans="4:6">
      <c r="D239" s="6"/>
      <c r="E239" s="6"/>
      <c r="F239" s="6"/>
    </row>
    <row r="240" spans="4:6">
      <c r="D240" s="6"/>
      <c r="E240" s="6"/>
      <c r="F240" s="6"/>
    </row>
    <row r="241" spans="4:6">
      <c r="D241" s="6"/>
      <c r="E241" s="6"/>
      <c r="F241" s="6"/>
    </row>
    <row r="242" spans="4:6">
      <c r="D242" s="6"/>
      <c r="E242" s="6"/>
      <c r="F242" s="6"/>
    </row>
    <row r="243" spans="4:6">
      <c r="D243" s="6"/>
      <c r="E243" s="6"/>
      <c r="F243" s="6"/>
    </row>
    <row r="244" spans="4:6">
      <c r="D244" s="6"/>
      <c r="E244" s="6"/>
      <c r="F244" s="6"/>
    </row>
    <row r="245" spans="4:6">
      <c r="D245" s="6"/>
      <c r="E245" s="6"/>
      <c r="F245" s="6"/>
    </row>
    <row r="246" spans="4:6">
      <c r="D246" s="6"/>
      <c r="E246" s="6"/>
      <c r="F246" s="6"/>
    </row>
    <row r="247" spans="4:6">
      <c r="D247" s="6"/>
      <c r="E247" s="6"/>
      <c r="F247" s="6"/>
    </row>
    <row r="248" spans="4:6">
      <c r="D248" s="6"/>
      <c r="E248" s="6"/>
      <c r="F248" s="6"/>
    </row>
    <row r="249" spans="4:6">
      <c r="D249" s="6"/>
      <c r="E249" s="6"/>
      <c r="F249" s="6"/>
    </row>
    <row r="250" spans="4:6">
      <c r="D250" s="6"/>
      <c r="E250" s="6"/>
      <c r="F250" s="6"/>
    </row>
    <row r="251" spans="4:6">
      <c r="D251" s="6"/>
      <c r="E251" s="6"/>
      <c r="F251" s="6"/>
    </row>
    <row r="252" spans="4:6">
      <c r="D252" s="6"/>
      <c r="E252" s="6"/>
      <c r="F252" s="6"/>
    </row>
    <row r="253" spans="4:6">
      <c r="D253" s="6"/>
      <c r="E253" s="6"/>
      <c r="F253" s="6"/>
    </row>
    <row r="254" spans="4:6">
      <c r="D254" s="6"/>
      <c r="E254" s="6"/>
      <c r="F254" s="6"/>
    </row>
    <row r="255" spans="4:6">
      <c r="D255" s="6"/>
      <c r="E255" s="6"/>
      <c r="F255" s="6"/>
    </row>
    <row r="256" spans="4:6">
      <c r="D256" s="6"/>
      <c r="E256" s="6"/>
      <c r="F256" s="6"/>
    </row>
    <row r="257" spans="4:6">
      <c r="D257" s="6"/>
      <c r="E257" s="6"/>
      <c r="F257" s="6"/>
    </row>
    <row r="258" spans="4:6">
      <c r="D258" s="6"/>
      <c r="E258" s="6"/>
      <c r="F258" s="6"/>
    </row>
    <row r="259" spans="4:6">
      <c r="D259" s="6"/>
      <c r="E259" s="6"/>
      <c r="F259" s="6"/>
    </row>
    <row r="260" spans="4:6">
      <c r="D260" s="6"/>
      <c r="E260" s="6"/>
      <c r="F260" s="6"/>
    </row>
    <row r="261" spans="4:6">
      <c r="D261" s="6"/>
      <c r="E261" s="6"/>
      <c r="F261" s="6"/>
    </row>
    <row r="262" spans="4:6">
      <c r="D262" s="6"/>
      <c r="E262" s="6"/>
      <c r="F262" s="6"/>
    </row>
    <row r="263" spans="4:6">
      <c r="D263" s="6"/>
      <c r="E263" s="6"/>
      <c r="F263" s="6"/>
    </row>
    <row r="264" spans="4:6">
      <c r="D264" s="6"/>
      <c r="E264" s="6"/>
      <c r="F264" s="6"/>
    </row>
    <row r="265" spans="4:6">
      <c r="D265" s="6"/>
      <c r="E265" s="6"/>
      <c r="F265" s="6"/>
    </row>
    <row r="266" spans="4:6">
      <c r="D266" s="6"/>
      <c r="E266" s="6"/>
      <c r="F266" s="6"/>
    </row>
    <row r="267" spans="4:6">
      <c r="D267" s="6"/>
      <c r="E267" s="6"/>
      <c r="F267" s="6"/>
    </row>
    <row r="268" spans="4:6">
      <c r="D268" s="6"/>
      <c r="E268" s="6"/>
      <c r="F268" s="6"/>
    </row>
    <row r="269" spans="4:6">
      <c r="D269" s="6"/>
      <c r="E269" s="6"/>
      <c r="F269" s="6"/>
    </row>
    <row r="270" spans="4:6">
      <c r="D270" s="6"/>
      <c r="E270" s="6"/>
      <c r="F270" s="6"/>
    </row>
    <row r="271" spans="4:6">
      <c r="D271" s="6"/>
      <c r="E271" s="6"/>
      <c r="F271" s="6"/>
    </row>
    <row r="272" spans="4:6">
      <c r="D272" s="6"/>
      <c r="E272" s="6"/>
      <c r="F272" s="6"/>
    </row>
    <row r="273" spans="4:6">
      <c r="D273" s="6"/>
      <c r="E273" s="6"/>
      <c r="F273" s="6"/>
    </row>
    <row r="274" spans="4:6">
      <c r="D274" s="6"/>
      <c r="E274" s="6"/>
      <c r="F274" s="6"/>
    </row>
    <row r="275" spans="4:6">
      <c r="D275" s="6"/>
      <c r="E275" s="6"/>
      <c r="F275" s="6"/>
    </row>
    <row r="276" spans="4:6">
      <c r="D276" s="6"/>
      <c r="E276" s="6"/>
      <c r="F276" s="6"/>
    </row>
    <row r="277" spans="4:6">
      <c r="D277" s="6"/>
      <c r="E277" s="6"/>
      <c r="F277" s="6"/>
    </row>
    <row r="278" spans="4:6">
      <c r="D278" s="6"/>
      <c r="E278" s="6"/>
      <c r="F278" s="6"/>
    </row>
    <row r="279" spans="4:6">
      <c r="D279" s="6"/>
      <c r="E279" s="6"/>
      <c r="F279" s="6"/>
    </row>
    <row r="280" spans="4:6">
      <c r="D280" s="6"/>
      <c r="E280" s="6"/>
      <c r="F280" s="6"/>
    </row>
    <row r="281" spans="4:6">
      <c r="D281" s="6"/>
      <c r="E281" s="6"/>
      <c r="F281" s="6"/>
    </row>
    <row r="282" spans="4:6">
      <c r="D282" s="6"/>
      <c r="E282" s="6"/>
      <c r="F282" s="6"/>
    </row>
    <row r="283" spans="4:6">
      <c r="D283" s="6"/>
      <c r="E283" s="6"/>
      <c r="F283" s="6"/>
    </row>
    <row r="284" spans="4:6">
      <c r="D284" s="6"/>
      <c r="E284" s="6"/>
      <c r="F284" s="6"/>
    </row>
    <row r="285" spans="4:6">
      <c r="D285" s="6"/>
      <c r="E285" s="6"/>
      <c r="F285" s="6"/>
    </row>
    <row r="286" spans="4:6">
      <c r="D286" s="6"/>
      <c r="E286" s="6"/>
      <c r="F286" s="6"/>
    </row>
    <row r="287" spans="4:6">
      <c r="D287" s="6"/>
      <c r="E287" s="6"/>
      <c r="F287" s="6"/>
    </row>
    <row r="288" spans="4:6">
      <c r="D288" s="6"/>
      <c r="E288" s="6"/>
      <c r="F288" s="6"/>
    </row>
    <row r="289" spans="4:6">
      <c r="D289" s="6"/>
      <c r="E289" s="6"/>
      <c r="F289" s="6"/>
    </row>
    <row r="290" spans="4:6">
      <c r="D290" s="6"/>
      <c r="E290" s="6"/>
      <c r="F290" s="6"/>
    </row>
    <row r="291" spans="4:6">
      <c r="D291" s="6"/>
      <c r="E291" s="6"/>
      <c r="F291" s="6"/>
    </row>
    <row r="292" spans="4:6">
      <c r="D292" s="6"/>
      <c r="E292" s="6"/>
      <c r="F292" s="6"/>
    </row>
    <row r="293" spans="4:6">
      <c r="D293" s="6"/>
      <c r="E293" s="6"/>
      <c r="F293" s="6"/>
    </row>
    <row r="294" spans="4:6">
      <c r="D294" s="6"/>
      <c r="E294" s="6"/>
      <c r="F294" s="6"/>
    </row>
    <row r="295" spans="4:6">
      <c r="D295" s="6"/>
      <c r="E295" s="6"/>
      <c r="F295" s="6"/>
    </row>
    <row r="296" spans="4:6">
      <c r="D296" s="6"/>
      <c r="E296" s="6"/>
      <c r="F296" s="6"/>
    </row>
    <row r="297" spans="4:6">
      <c r="D297" s="6"/>
      <c r="E297" s="6"/>
      <c r="F297" s="6"/>
    </row>
    <row r="298" spans="4:6">
      <c r="D298" s="6"/>
      <c r="E298" s="6"/>
      <c r="F298" s="6"/>
    </row>
    <row r="299" spans="4:6">
      <c r="D299" s="6"/>
      <c r="E299" s="6"/>
      <c r="F299" s="6"/>
    </row>
    <row r="300" spans="4:6">
      <c r="D300" s="6"/>
      <c r="E300" s="6"/>
      <c r="F300" s="6"/>
    </row>
    <row r="301" spans="4:6">
      <c r="D301" s="6"/>
      <c r="E301" s="6"/>
      <c r="F301" s="6"/>
    </row>
    <row r="302" spans="4:6">
      <c r="D302" s="6"/>
      <c r="E302" s="6"/>
      <c r="F302" s="6"/>
    </row>
    <row r="303" spans="4:6">
      <c r="D303" s="6"/>
      <c r="E303" s="6"/>
      <c r="F303" s="6"/>
    </row>
    <row r="304" spans="4:6">
      <c r="D304" s="6"/>
      <c r="E304" s="6"/>
      <c r="F304" s="6"/>
    </row>
    <row r="305" spans="4:6">
      <c r="D305" s="6"/>
      <c r="E305" s="6"/>
      <c r="F305" s="6"/>
    </row>
    <row r="306" spans="4:6">
      <c r="D306" s="6"/>
      <c r="E306" s="6"/>
      <c r="F306" s="6"/>
    </row>
    <row r="307" spans="4:6">
      <c r="D307" s="6"/>
      <c r="E307" s="6"/>
      <c r="F307" s="6"/>
    </row>
    <row r="308" spans="4:6">
      <c r="D308" s="6"/>
      <c r="E308" s="6"/>
      <c r="F308" s="6"/>
    </row>
    <row r="309" spans="4:6">
      <c r="D309" s="6"/>
      <c r="E309" s="6"/>
      <c r="F309" s="6"/>
    </row>
    <row r="310" spans="4:6">
      <c r="D310" s="6"/>
      <c r="E310" s="6"/>
      <c r="F310" s="6"/>
    </row>
    <row r="311" spans="4:6">
      <c r="D311" s="6"/>
      <c r="E311" s="6"/>
      <c r="F311" s="6"/>
    </row>
    <row r="312" spans="4:6">
      <c r="D312" s="6"/>
      <c r="E312" s="6"/>
      <c r="F312" s="6"/>
    </row>
    <row r="313" spans="4:6">
      <c r="D313" s="6"/>
      <c r="E313" s="6"/>
      <c r="F313" s="6"/>
    </row>
    <row r="314" spans="4:6">
      <c r="D314" s="6"/>
      <c r="E314" s="6"/>
      <c r="F314" s="6"/>
    </row>
    <row r="315" spans="4:6">
      <c r="D315" s="6"/>
      <c r="E315" s="6"/>
      <c r="F315" s="6"/>
    </row>
    <row r="316" spans="4:6">
      <c r="D316" s="6"/>
      <c r="E316" s="6"/>
      <c r="F316" s="6"/>
    </row>
    <row r="317" spans="4:6">
      <c r="D317" s="6"/>
      <c r="E317" s="6"/>
      <c r="F317" s="6"/>
    </row>
    <row r="318" spans="4:6">
      <c r="D318" s="6"/>
      <c r="E318" s="6"/>
      <c r="F318" s="6"/>
    </row>
    <row r="319" spans="4:6">
      <c r="D319" s="6"/>
      <c r="E319" s="6"/>
      <c r="F319" s="6"/>
    </row>
    <row r="320" spans="4:6">
      <c r="D320" s="6"/>
      <c r="E320" s="6"/>
      <c r="F320" s="6"/>
    </row>
    <row r="321" spans="4:6">
      <c r="D321" s="6"/>
      <c r="E321" s="6"/>
      <c r="F321" s="6"/>
    </row>
    <row r="322" spans="4:6">
      <c r="D322" s="6"/>
      <c r="E322" s="6"/>
      <c r="F322" s="6"/>
    </row>
    <row r="323" spans="4:6">
      <c r="D323" s="6"/>
      <c r="E323" s="6"/>
      <c r="F323" s="6"/>
    </row>
    <row r="324" spans="4:6">
      <c r="D324" s="6"/>
      <c r="E324" s="6"/>
      <c r="F324" s="6"/>
    </row>
    <row r="325" spans="4:6">
      <c r="D325" s="6"/>
      <c r="E325" s="6"/>
      <c r="F325" s="6"/>
    </row>
    <row r="326" spans="4:6">
      <c r="D326" s="6"/>
      <c r="E326" s="6"/>
      <c r="F326" s="6"/>
    </row>
    <row r="327" spans="4:6">
      <c r="D327" s="6"/>
      <c r="E327" s="6"/>
      <c r="F327" s="6"/>
    </row>
    <row r="328" spans="4:6">
      <c r="D328" s="6"/>
      <c r="E328" s="6"/>
      <c r="F328" s="6"/>
    </row>
    <row r="329" spans="4:6">
      <c r="D329" s="6"/>
      <c r="E329" s="6"/>
      <c r="F329" s="6"/>
    </row>
    <row r="330" spans="4:6">
      <c r="D330" s="6"/>
      <c r="E330" s="6"/>
      <c r="F330" s="6"/>
    </row>
    <row r="331" spans="4:6">
      <c r="D331" s="6"/>
      <c r="E331" s="6"/>
      <c r="F331" s="6"/>
    </row>
    <row r="332" spans="4:6">
      <c r="D332" s="6"/>
      <c r="E332" s="6"/>
      <c r="F332" s="6"/>
    </row>
    <row r="333" spans="4:6">
      <c r="D333" s="6"/>
      <c r="E333" s="6"/>
      <c r="F333" s="6"/>
    </row>
    <row r="334" spans="4:6">
      <c r="D334" s="6"/>
      <c r="E334" s="6"/>
      <c r="F334" s="6"/>
    </row>
    <row r="335" spans="4:6">
      <c r="D335" s="6"/>
      <c r="E335" s="6"/>
      <c r="F335" s="6"/>
    </row>
    <row r="336" spans="4:6">
      <c r="D336" s="6"/>
      <c r="E336" s="6"/>
      <c r="F336" s="6"/>
    </row>
    <row r="337" spans="4:6">
      <c r="D337" s="6"/>
      <c r="E337" s="6"/>
      <c r="F337" s="6"/>
    </row>
    <row r="338" spans="4:6">
      <c r="D338" s="6"/>
      <c r="E338" s="6"/>
      <c r="F338" s="6"/>
    </row>
    <row r="339" spans="4:6">
      <c r="D339" s="6"/>
      <c r="E339" s="6"/>
      <c r="F339" s="6"/>
    </row>
    <row r="340" spans="4:6">
      <c r="D340" s="6"/>
      <c r="E340" s="6"/>
      <c r="F340" s="6"/>
    </row>
    <row r="341" spans="4:6">
      <c r="D341" s="6"/>
      <c r="E341" s="6"/>
      <c r="F341" s="6"/>
    </row>
    <row r="342" spans="4:6">
      <c r="D342" s="6"/>
      <c r="E342" s="6"/>
      <c r="F342" s="6"/>
    </row>
    <row r="343" spans="4:6">
      <c r="D343" s="6"/>
      <c r="E343" s="6"/>
      <c r="F343" s="6"/>
    </row>
    <row r="344" spans="4:6">
      <c r="D344" s="6"/>
      <c r="E344" s="6"/>
      <c r="F344" s="6"/>
    </row>
    <row r="345" spans="4:6">
      <c r="D345" s="6"/>
      <c r="E345" s="6"/>
      <c r="F345" s="6"/>
    </row>
    <row r="346" spans="4:6">
      <c r="D346" s="6"/>
      <c r="E346" s="6"/>
      <c r="F346" s="6"/>
    </row>
    <row r="347" spans="4:6">
      <c r="D347" s="6"/>
      <c r="E347" s="6"/>
      <c r="F347" s="6"/>
    </row>
    <row r="348" spans="4:6">
      <c r="D348" s="6"/>
      <c r="E348" s="6"/>
      <c r="F348" s="6"/>
    </row>
    <row r="349" spans="4:6">
      <c r="D349" s="6"/>
      <c r="E349" s="6"/>
      <c r="F349" s="6"/>
    </row>
    <row r="350" spans="4:6">
      <c r="D350" s="6"/>
      <c r="E350" s="6"/>
      <c r="F350" s="6"/>
    </row>
    <row r="351" spans="4:6">
      <c r="D351" s="6"/>
      <c r="E351" s="6"/>
      <c r="F351" s="6"/>
    </row>
    <row r="352" spans="4:6">
      <c r="D352" s="6"/>
      <c r="E352" s="6"/>
      <c r="F352" s="6"/>
    </row>
    <row r="353" spans="4:6">
      <c r="D353" s="6"/>
      <c r="E353" s="6"/>
      <c r="F353" s="6"/>
    </row>
    <row r="354" spans="4:6">
      <c r="D354" s="6"/>
      <c r="E354" s="6"/>
      <c r="F354" s="6"/>
    </row>
    <row r="355" spans="4:6">
      <c r="D355" s="6"/>
      <c r="E355" s="6"/>
      <c r="F355" s="6"/>
    </row>
    <row r="356" spans="4:6">
      <c r="D356" s="6"/>
      <c r="E356" s="6"/>
      <c r="F356" s="6"/>
    </row>
    <row r="357" spans="4:6">
      <c r="D357" s="6"/>
      <c r="E357" s="6"/>
      <c r="F357" s="6"/>
    </row>
    <row r="358" spans="4:6">
      <c r="D358" s="6"/>
      <c r="E358" s="6"/>
      <c r="F358" s="6"/>
    </row>
    <row r="359" spans="4:6">
      <c r="D359" s="6"/>
      <c r="E359" s="6"/>
      <c r="F359" s="6"/>
    </row>
    <row r="360" spans="4:6">
      <c r="D360" s="6"/>
      <c r="E360" s="6"/>
      <c r="F360" s="6"/>
    </row>
    <row r="361" spans="4:6">
      <c r="D361" s="6"/>
      <c r="E361" s="6"/>
      <c r="F361" s="6"/>
    </row>
    <row r="362" spans="4:6">
      <c r="D362" s="6"/>
      <c r="E362" s="6"/>
      <c r="F362" s="6"/>
    </row>
    <row r="363" spans="4:6">
      <c r="D363" s="6"/>
      <c r="E363" s="6"/>
      <c r="F363" s="6"/>
    </row>
    <row r="364" spans="4:6">
      <c r="D364" s="6"/>
      <c r="E364" s="6"/>
      <c r="F364" s="6"/>
    </row>
    <row r="365" spans="4:6">
      <c r="D365" s="6"/>
      <c r="E365" s="6"/>
      <c r="F365" s="6"/>
    </row>
    <row r="366" spans="4:6">
      <c r="D366" s="6"/>
      <c r="E366" s="6"/>
      <c r="F366" s="6"/>
    </row>
    <row r="367" spans="4:6">
      <c r="D367" s="6"/>
      <c r="E367" s="6"/>
      <c r="F367" s="6"/>
    </row>
    <row r="368" spans="4:6">
      <c r="D368" s="6"/>
      <c r="E368" s="6"/>
      <c r="F368" s="6"/>
    </row>
    <row r="369" spans="4:6">
      <c r="D369" s="6"/>
      <c r="E369" s="6"/>
      <c r="F369" s="6"/>
    </row>
    <row r="370" spans="4:6">
      <c r="D370" s="6"/>
      <c r="E370" s="6"/>
      <c r="F370" s="6"/>
    </row>
    <row r="371" spans="4:6">
      <c r="D371" s="6"/>
      <c r="E371" s="6"/>
      <c r="F371" s="6"/>
    </row>
    <row r="372" spans="4:6">
      <c r="D372" s="6"/>
      <c r="E372" s="6"/>
      <c r="F372" s="6"/>
    </row>
    <row r="373" spans="4:6">
      <c r="D373" s="6"/>
      <c r="E373" s="6"/>
      <c r="F373" s="6"/>
    </row>
    <row r="374" spans="4:6">
      <c r="D374" s="6"/>
      <c r="E374" s="6"/>
      <c r="F374" s="6"/>
    </row>
    <row r="375" spans="4:6">
      <c r="D375" s="6"/>
      <c r="E375" s="6"/>
      <c r="F375" s="6"/>
    </row>
    <row r="376" spans="4:6">
      <c r="D376" s="6"/>
      <c r="E376" s="6"/>
      <c r="F376" s="6"/>
    </row>
    <row r="377" spans="4:6">
      <c r="D377" s="6"/>
      <c r="E377" s="6"/>
      <c r="F377" s="6"/>
    </row>
    <row r="378" spans="4:6">
      <c r="D378" s="6"/>
      <c r="E378" s="6"/>
      <c r="F378" s="6"/>
    </row>
    <row r="379" spans="4:6">
      <c r="D379" s="6"/>
      <c r="E379" s="6"/>
      <c r="F379" s="6"/>
    </row>
    <row r="380" spans="4:6">
      <c r="D380" s="6"/>
      <c r="E380" s="6"/>
      <c r="F380" s="6"/>
    </row>
    <row r="381" spans="4:6">
      <c r="D381" s="6"/>
      <c r="E381" s="6"/>
      <c r="F381" s="6"/>
    </row>
    <row r="382" spans="4:6">
      <c r="D382" s="6"/>
      <c r="E382" s="6"/>
      <c r="F382" s="6"/>
    </row>
    <row r="383" spans="4:6">
      <c r="D383" s="6"/>
      <c r="E383" s="6"/>
      <c r="F383" s="6"/>
    </row>
    <row r="384" spans="4:6">
      <c r="D384" s="6"/>
      <c r="E384" s="6"/>
      <c r="F384" s="6"/>
    </row>
    <row r="385" spans="4:6">
      <c r="D385" s="6"/>
      <c r="E385" s="6"/>
      <c r="F385" s="6"/>
    </row>
    <row r="386" spans="4:6">
      <c r="D386" s="6"/>
      <c r="E386" s="6"/>
      <c r="F386" s="6"/>
    </row>
    <row r="387" spans="4:6">
      <c r="D387" s="6"/>
      <c r="E387" s="6"/>
      <c r="F387" s="6"/>
    </row>
    <row r="388" spans="4:6">
      <c r="D388" s="6"/>
      <c r="E388" s="6"/>
      <c r="F388" s="6"/>
    </row>
    <row r="389" spans="4:6">
      <c r="D389" s="6"/>
      <c r="E389" s="6"/>
      <c r="F389" s="6"/>
    </row>
    <row r="390" spans="4:6">
      <c r="D390" s="6"/>
      <c r="E390" s="6"/>
      <c r="F390" s="6"/>
    </row>
    <row r="391" spans="4:6">
      <c r="D391" s="6"/>
      <c r="E391" s="6"/>
      <c r="F391" s="6"/>
    </row>
    <row r="392" spans="4:6">
      <c r="D392" s="6"/>
      <c r="E392" s="6"/>
      <c r="F392" s="6"/>
    </row>
    <row r="393" spans="4:6">
      <c r="D393" s="6"/>
      <c r="E393" s="6"/>
      <c r="F393" s="6"/>
    </row>
    <row r="394" spans="4:6">
      <c r="D394" s="6"/>
      <c r="E394" s="6"/>
      <c r="F394" s="6"/>
    </row>
    <row r="395" spans="4:6">
      <c r="D395" s="6"/>
      <c r="E395" s="6"/>
      <c r="F395" s="6"/>
    </row>
    <row r="396" spans="4:6">
      <c r="D396" s="6"/>
      <c r="E396" s="6"/>
      <c r="F396" s="6"/>
    </row>
    <row r="397" spans="4:6">
      <c r="D397" s="6"/>
      <c r="E397" s="6"/>
      <c r="F397" s="6"/>
    </row>
    <row r="398" spans="4:6">
      <c r="D398" s="6"/>
      <c r="E398" s="6"/>
      <c r="F398" s="6"/>
    </row>
    <row r="399" spans="4:6">
      <c r="D399" s="6"/>
      <c r="E399" s="6"/>
      <c r="F399" s="6"/>
    </row>
    <row r="400" spans="4:6">
      <c r="D400" s="6"/>
      <c r="E400" s="6"/>
      <c r="F400" s="6"/>
    </row>
    <row r="401" spans="4:6">
      <c r="D401" s="6"/>
      <c r="E401" s="6"/>
      <c r="F401" s="6"/>
    </row>
    <row r="402" spans="4:6">
      <c r="D402" s="6"/>
      <c r="E402" s="6"/>
      <c r="F402" s="6"/>
    </row>
    <row r="403" spans="4:6">
      <c r="D403" s="6"/>
      <c r="E403" s="6"/>
      <c r="F403" s="6"/>
    </row>
    <row r="404" spans="4:6">
      <c r="D404" s="6"/>
      <c r="E404" s="6"/>
      <c r="F404" s="6"/>
    </row>
    <row r="405" spans="4:6">
      <c r="D405" s="6"/>
      <c r="E405" s="6"/>
      <c r="F405" s="6"/>
    </row>
    <row r="406" spans="4:6">
      <c r="D406" s="6"/>
      <c r="E406" s="6"/>
      <c r="F406" s="6"/>
    </row>
    <row r="407" spans="4:6">
      <c r="D407" s="6"/>
      <c r="E407" s="6"/>
      <c r="F407" s="6"/>
    </row>
    <row r="408" spans="4:6">
      <c r="D408" s="6"/>
      <c r="E408" s="6"/>
      <c r="F408" s="6"/>
    </row>
    <row r="409" spans="4:6">
      <c r="D409" s="6"/>
      <c r="E409" s="6"/>
      <c r="F409" s="6"/>
    </row>
    <row r="410" spans="4:6">
      <c r="D410" s="6"/>
      <c r="E410" s="6"/>
      <c r="F410" s="6"/>
    </row>
    <row r="411" spans="4:6">
      <c r="D411" s="6"/>
      <c r="E411" s="6"/>
      <c r="F411" s="6"/>
    </row>
    <row r="412" spans="4:6">
      <c r="D412" s="6"/>
      <c r="E412" s="6"/>
      <c r="F412" s="6"/>
    </row>
    <row r="413" spans="4:6">
      <c r="D413" s="6"/>
      <c r="E413" s="6"/>
      <c r="F413" s="6"/>
    </row>
    <row r="414" spans="4:6">
      <c r="D414" s="6"/>
      <c r="E414" s="6"/>
      <c r="F414" s="6"/>
    </row>
    <row r="415" spans="4:6">
      <c r="D415" s="6"/>
      <c r="E415" s="6"/>
      <c r="F415" s="6"/>
    </row>
    <row r="416" spans="4:6">
      <c r="D416" s="6"/>
      <c r="E416" s="6"/>
      <c r="F416" s="6"/>
    </row>
    <row r="417" spans="4:6">
      <c r="D417" s="6"/>
      <c r="E417" s="6"/>
      <c r="F417" s="6"/>
    </row>
    <row r="418" spans="4:6">
      <c r="D418" s="6"/>
      <c r="E418" s="6"/>
      <c r="F418" s="6"/>
    </row>
    <row r="419" spans="4:6">
      <c r="D419" s="6"/>
      <c r="E419" s="6"/>
      <c r="F419" s="6"/>
    </row>
    <row r="420" spans="4:6">
      <c r="D420" s="6"/>
      <c r="E420" s="6"/>
      <c r="F420" s="6"/>
    </row>
    <row r="421" spans="4:6">
      <c r="D421" s="6"/>
      <c r="E421" s="6"/>
      <c r="F421" s="6"/>
    </row>
    <row r="422" spans="4:6">
      <c r="D422" s="6"/>
      <c r="E422" s="6"/>
      <c r="F422" s="6"/>
    </row>
    <row r="423" spans="4:6">
      <c r="D423" s="6"/>
      <c r="E423" s="6"/>
      <c r="F423" s="6"/>
    </row>
    <row r="424" spans="4:6">
      <c r="D424" s="6"/>
      <c r="E424" s="6"/>
      <c r="F424" s="6"/>
    </row>
    <row r="425" spans="4:6">
      <c r="D425" s="6"/>
      <c r="E425" s="6"/>
      <c r="F425" s="6"/>
    </row>
    <row r="426" spans="4:6">
      <c r="D426" s="6"/>
      <c r="E426" s="6"/>
      <c r="F426" s="6"/>
    </row>
    <row r="427" spans="4:6">
      <c r="D427" s="6"/>
      <c r="E427" s="6"/>
      <c r="F427" s="6"/>
    </row>
    <row r="428" spans="4:6">
      <c r="D428" s="6"/>
      <c r="E428" s="6"/>
      <c r="F428" s="6"/>
    </row>
    <row r="429" spans="4:6">
      <c r="D429" s="6"/>
      <c r="E429" s="6"/>
      <c r="F429" s="6"/>
    </row>
    <row r="430" spans="4:6">
      <c r="D430" s="6"/>
      <c r="E430" s="6"/>
      <c r="F430" s="6"/>
    </row>
    <row r="431" spans="4:6">
      <c r="D431" s="6"/>
      <c r="E431" s="6"/>
      <c r="F431" s="6"/>
    </row>
    <row r="432" spans="4:6">
      <c r="D432" s="6"/>
      <c r="E432" s="6"/>
      <c r="F432" s="6"/>
    </row>
    <row r="433" spans="4:6">
      <c r="D433" s="6"/>
      <c r="E433" s="6"/>
      <c r="F433" s="6"/>
    </row>
    <row r="434" spans="4:6">
      <c r="D434" s="6"/>
      <c r="E434" s="6"/>
      <c r="F434" s="6"/>
    </row>
    <row r="435" spans="4:6">
      <c r="D435" s="6"/>
      <c r="E435" s="6"/>
      <c r="F435" s="6"/>
    </row>
    <row r="436" spans="4:6">
      <c r="D436" s="6"/>
      <c r="E436" s="6"/>
      <c r="F436" s="6"/>
    </row>
    <row r="437" spans="4:6">
      <c r="D437" s="6"/>
      <c r="E437" s="6"/>
      <c r="F437" s="6"/>
    </row>
    <row r="438" spans="4:6">
      <c r="D438" s="6"/>
      <c r="E438" s="6"/>
      <c r="F438" s="6"/>
    </row>
    <row r="439" spans="4:6">
      <c r="D439" s="6"/>
      <c r="E439" s="6"/>
      <c r="F439" s="6"/>
    </row>
    <row r="440" spans="4:6">
      <c r="D440" s="6"/>
      <c r="E440" s="6"/>
      <c r="F440" s="6"/>
    </row>
    <row r="441" spans="4:6">
      <c r="D441" s="6"/>
      <c r="E441" s="6"/>
      <c r="F441" s="6"/>
    </row>
    <row r="442" spans="4:6">
      <c r="D442" s="6"/>
      <c r="E442" s="6"/>
      <c r="F442" s="6"/>
    </row>
    <row r="443" spans="4:6">
      <c r="D443" s="6"/>
      <c r="E443" s="6"/>
      <c r="F443" s="6"/>
    </row>
    <row r="444" spans="4:6">
      <c r="D444" s="6"/>
      <c r="E444" s="6"/>
      <c r="F444" s="6"/>
    </row>
    <row r="445" spans="4:6">
      <c r="D445" s="6"/>
      <c r="E445" s="6"/>
      <c r="F445" s="6"/>
    </row>
    <row r="446" spans="4:6">
      <c r="D446" s="6"/>
      <c r="E446" s="6"/>
      <c r="F446" s="6"/>
    </row>
    <row r="447" spans="4:6">
      <c r="D447" s="6"/>
      <c r="E447" s="6"/>
      <c r="F447" s="6"/>
    </row>
    <row r="448" spans="4:6">
      <c r="D448" s="6"/>
      <c r="E448" s="6"/>
      <c r="F448" s="6"/>
    </row>
    <row r="449" spans="4:6">
      <c r="D449" s="6"/>
      <c r="E449" s="6"/>
      <c r="F449" s="6"/>
    </row>
    <row r="450" spans="4:6">
      <c r="D450" s="6"/>
      <c r="E450" s="6"/>
      <c r="F450" s="6"/>
    </row>
    <row r="451" spans="4:6">
      <c r="D451" s="6"/>
      <c r="E451" s="6"/>
      <c r="F451" s="6"/>
    </row>
    <row r="452" spans="4:6">
      <c r="D452" s="6"/>
      <c r="E452" s="6"/>
      <c r="F452" s="6"/>
    </row>
    <row r="453" spans="4:6">
      <c r="D453" s="6"/>
      <c r="E453" s="6"/>
      <c r="F453" s="6"/>
    </row>
    <row r="454" spans="4:6">
      <c r="D454" s="6"/>
      <c r="E454" s="6"/>
      <c r="F454" s="6"/>
    </row>
    <row r="455" spans="4:6">
      <c r="D455" s="6"/>
      <c r="E455" s="6"/>
      <c r="F455" s="6"/>
    </row>
    <row r="456" spans="4:6">
      <c r="D456" s="6"/>
      <c r="E456" s="6"/>
      <c r="F456" s="6"/>
    </row>
    <row r="457" spans="4:6">
      <c r="D457" s="6"/>
      <c r="E457" s="6"/>
      <c r="F457" s="6"/>
    </row>
    <row r="458" spans="4:6">
      <c r="D458" s="6"/>
      <c r="E458" s="6"/>
      <c r="F458" s="6"/>
    </row>
    <row r="459" spans="4:6">
      <c r="D459" s="6"/>
      <c r="E459" s="6"/>
      <c r="F459" s="6"/>
    </row>
    <row r="460" spans="4:6">
      <c r="D460" s="6"/>
      <c r="E460" s="6"/>
      <c r="F460" s="6"/>
    </row>
    <row r="461" spans="4:6">
      <c r="D461" s="6"/>
      <c r="E461" s="6"/>
      <c r="F461" s="6"/>
    </row>
    <row r="462" spans="4:6">
      <c r="D462" s="6"/>
      <c r="E462" s="6"/>
      <c r="F462" s="6"/>
    </row>
    <row r="463" spans="4:6">
      <c r="D463" s="6"/>
      <c r="E463" s="6"/>
      <c r="F463" s="6"/>
    </row>
    <row r="464" spans="4:6">
      <c r="D464" s="6"/>
      <c r="E464" s="6"/>
      <c r="F464" s="6"/>
    </row>
    <row r="465" spans="4:6">
      <c r="D465" s="6"/>
      <c r="E465" s="6"/>
      <c r="F465" s="6"/>
    </row>
    <row r="466" spans="4:6">
      <c r="D466" s="6"/>
      <c r="E466" s="6"/>
      <c r="F466" s="6"/>
    </row>
    <row r="467" spans="4:6">
      <c r="D467" s="6"/>
      <c r="E467" s="6"/>
      <c r="F467" s="6"/>
    </row>
    <row r="468" spans="4:6">
      <c r="D468" s="6"/>
      <c r="E468" s="6"/>
      <c r="F468" s="6"/>
    </row>
    <row r="469" spans="4:6">
      <c r="D469" s="6"/>
      <c r="E469" s="6"/>
      <c r="F469" s="6"/>
    </row>
    <row r="470" spans="4:6">
      <c r="D470" s="6"/>
      <c r="E470" s="6"/>
      <c r="F470" s="6"/>
    </row>
    <row r="471" spans="4:6">
      <c r="D471" s="6"/>
      <c r="E471" s="6"/>
      <c r="F471" s="6"/>
    </row>
    <row r="472" spans="4:6">
      <c r="D472" s="6"/>
      <c r="E472" s="6"/>
      <c r="F472" s="6"/>
    </row>
    <row r="473" spans="4:6">
      <c r="D473" s="6"/>
      <c r="E473" s="6"/>
      <c r="F473" s="6"/>
    </row>
    <row r="474" spans="4:6">
      <c r="D474" s="6"/>
      <c r="E474" s="6"/>
      <c r="F474" s="6"/>
    </row>
    <row r="475" spans="4:6">
      <c r="D475" s="6"/>
      <c r="E475" s="6"/>
      <c r="F475" s="6"/>
    </row>
    <row r="476" spans="4:6">
      <c r="D476" s="6"/>
      <c r="E476" s="6"/>
      <c r="F476" s="6"/>
    </row>
    <row r="477" spans="4:6">
      <c r="D477" s="6"/>
      <c r="E477" s="6"/>
      <c r="F477" s="6"/>
    </row>
    <row r="478" spans="4:6">
      <c r="D478" s="6"/>
      <c r="E478" s="6"/>
      <c r="F478" s="6"/>
    </row>
    <row r="479" spans="4:6">
      <c r="D479" s="6"/>
      <c r="E479" s="6"/>
      <c r="F479" s="6"/>
    </row>
    <row r="480" spans="4:6">
      <c r="D480" s="6"/>
      <c r="E480" s="6"/>
      <c r="F480" s="6"/>
    </row>
    <row r="481" spans="4:6">
      <c r="D481" s="6"/>
      <c r="E481" s="6"/>
      <c r="F481" s="6"/>
    </row>
    <row r="482" spans="4:6">
      <c r="D482" s="6"/>
      <c r="E482" s="6"/>
      <c r="F482" s="6"/>
    </row>
    <row r="483" spans="4:6">
      <c r="D483" s="6"/>
      <c r="E483" s="6"/>
      <c r="F483" s="6"/>
    </row>
    <row r="484" spans="4:6">
      <c r="D484" s="6"/>
      <c r="E484" s="6"/>
      <c r="F484" s="6"/>
    </row>
    <row r="485" spans="4:6">
      <c r="D485" s="6"/>
      <c r="E485" s="6"/>
      <c r="F485" s="6"/>
    </row>
    <row r="486" spans="4:6">
      <c r="D486" s="6"/>
      <c r="E486" s="6"/>
      <c r="F486" s="6"/>
    </row>
    <row r="487" spans="4:6">
      <c r="D487" s="6"/>
      <c r="E487" s="6"/>
      <c r="F487" s="6"/>
    </row>
    <row r="488" spans="4:6">
      <c r="D488" s="6"/>
      <c r="E488" s="6"/>
      <c r="F488" s="6"/>
    </row>
    <row r="489" spans="4:6">
      <c r="D489" s="6"/>
      <c r="E489" s="6"/>
      <c r="F489" s="6"/>
    </row>
    <row r="490" spans="4:6">
      <c r="D490" s="6"/>
      <c r="E490" s="6"/>
      <c r="F490" s="6"/>
    </row>
    <row r="491" spans="4:6">
      <c r="D491" s="6"/>
      <c r="E491" s="6"/>
      <c r="F491" s="6"/>
    </row>
    <row r="492" spans="4:6">
      <c r="D492" s="6"/>
      <c r="E492" s="6"/>
      <c r="F492" s="6"/>
    </row>
    <row r="493" spans="4:6">
      <c r="D493" s="6"/>
      <c r="E493" s="6"/>
      <c r="F493" s="6"/>
    </row>
    <row r="494" spans="4:6">
      <c r="D494" s="6"/>
      <c r="E494" s="6"/>
      <c r="F494" s="6"/>
    </row>
    <row r="495" spans="4:6">
      <c r="D495" s="6"/>
      <c r="E495" s="6"/>
      <c r="F495" s="6"/>
    </row>
    <row r="496" spans="4:6">
      <c r="D496" s="6"/>
      <c r="E496" s="6"/>
      <c r="F496" s="6"/>
    </row>
    <row r="497" spans="4:6">
      <c r="D497" s="6"/>
      <c r="E497" s="6"/>
      <c r="F497" s="6"/>
    </row>
    <row r="498" spans="4:6">
      <c r="D498" s="6"/>
      <c r="E498" s="6"/>
      <c r="F498" s="6"/>
    </row>
    <row r="499" spans="4:6">
      <c r="D499" s="6"/>
      <c r="E499" s="6"/>
      <c r="F499" s="6"/>
    </row>
    <row r="500" spans="4:6">
      <c r="D500" s="6"/>
      <c r="E500" s="6"/>
      <c r="F500" s="6"/>
    </row>
    <row r="501" spans="4:6">
      <c r="D501" s="6"/>
      <c r="E501" s="6"/>
      <c r="F501" s="6"/>
    </row>
    <row r="502" spans="4:6">
      <c r="D502" s="6"/>
      <c r="E502" s="6"/>
      <c r="F502" s="6"/>
    </row>
    <row r="503" spans="4:6">
      <c r="D503" s="6"/>
      <c r="E503" s="6"/>
      <c r="F503" s="6"/>
    </row>
    <row r="504" spans="4:6">
      <c r="D504" s="6"/>
      <c r="E504" s="6"/>
      <c r="F504" s="6"/>
    </row>
    <row r="505" spans="4:6">
      <c r="D505" s="6"/>
      <c r="E505" s="6"/>
      <c r="F505" s="6"/>
    </row>
    <row r="506" spans="4:6">
      <c r="D506" s="6"/>
      <c r="E506" s="6"/>
      <c r="F506" s="6"/>
    </row>
    <row r="507" spans="4:6">
      <c r="D507" s="6"/>
      <c r="E507" s="6"/>
      <c r="F507" s="6"/>
    </row>
    <row r="508" spans="4:6">
      <c r="D508" s="6"/>
      <c r="E508" s="6"/>
      <c r="F508" s="6"/>
    </row>
    <row r="509" spans="4:6">
      <c r="D509" s="6"/>
      <c r="E509" s="6"/>
      <c r="F509" s="6"/>
    </row>
    <row r="510" spans="4:6">
      <c r="D510" s="6"/>
      <c r="E510" s="6"/>
      <c r="F510" s="6"/>
    </row>
    <row r="511" spans="4:6">
      <c r="D511" s="6"/>
      <c r="E511" s="6"/>
      <c r="F511" s="6"/>
    </row>
    <row r="512" spans="4:6">
      <c r="D512" s="6"/>
      <c r="E512" s="6"/>
      <c r="F512" s="6"/>
    </row>
    <row r="513" spans="4:6">
      <c r="D513" s="6"/>
      <c r="E513" s="6"/>
      <c r="F513" s="6"/>
    </row>
    <row r="514" spans="4:6">
      <c r="D514" s="6"/>
      <c r="E514" s="6"/>
      <c r="F514" s="6"/>
    </row>
    <row r="515" spans="4:6">
      <c r="D515" s="6"/>
      <c r="E515" s="6"/>
      <c r="F515" s="6"/>
    </row>
    <row r="516" spans="4:6">
      <c r="D516" s="6"/>
      <c r="E516" s="6"/>
      <c r="F516" s="6"/>
    </row>
    <row r="517" spans="4:6">
      <c r="D517" s="6"/>
      <c r="E517" s="6"/>
      <c r="F517" s="6"/>
    </row>
    <row r="518" spans="4:6">
      <c r="D518" s="6"/>
      <c r="E518" s="6"/>
      <c r="F518" s="6"/>
    </row>
    <row r="519" spans="4:6">
      <c r="D519" s="6"/>
      <c r="E519" s="6"/>
      <c r="F519" s="6"/>
    </row>
    <row r="520" spans="4:6">
      <c r="D520" s="6"/>
      <c r="E520" s="6"/>
      <c r="F520" s="6"/>
    </row>
    <row r="521" spans="4:6">
      <c r="D521" s="6"/>
      <c r="E521" s="6"/>
      <c r="F521" s="6"/>
    </row>
    <row r="522" spans="4:6">
      <c r="D522" s="6"/>
      <c r="E522" s="6"/>
      <c r="F522" s="6"/>
    </row>
    <row r="523" spans="4:6">
      <c r="D523" s="6"/>
      <c r="E523" s="6"/>
      <c r="F523" s="6"/>
    </row>
    <row r="524" spans="4:6">
      <c r="D524" s="6"/>
      <c r="E524" s="6"/>
      <c r="F524" s="6"/>
    </row>
    <row r="525" spans="4:6">
      <c r="D525" s="6"/>
      <c r="E525" s="6"/>
      <c r="F525" s="6"/>
    </row>
    <row r="526" spans="4:6">
      <c r="D526" s="6"/>
      <c r="E526" s="6"/>
      <c r="F526" s="6"/>
    </row>
    <row r="527" spans="4:6">
      <c r="D527" s="6"/>
      <c r="E527" s="6"/>
      <c r="F527" s="6"/>
    </row>
    <row r="528" spans="4:6">
      <c r="D528" s="6"/>
      <c r="E528" s="6"/>
      <c r="F528" s="6"/>
    </row>
    <row r="529" spans="4:6">
      <c r="D529" s="6"/>
      <c r="E529" s="6"/>
      <c r="F529" s="6"/>
    </row>
    <row r="530" spans="4:6">
      <c r="D530" s="6"/>
      <c r="E530" s="6"/>
      <c r="F530" s="6"/>
    </row>
    <row r="531" spans="4:6">
      <c r="D531" s="6"/>
      <c r="E531" s="6"/>
      <c r="F531" s="6"/>
    </row>
    <row r="532" spans="4:6">
      <c r="D532" s="6"/>
      <c r="E532" s="6"/>
      <c r="F532" s="6"/>
    </row>
    <row r="533" spans="4:6">
      <c r="D533" s="6"/>
      <c r="E533" s="6"/>
      <c r="F533" s="6"/>
    </row>
    <row r="534" spans="4:6">
      <c r="D534" s="6"/>
      <c r="E534" s="6"/>
      <c r="F534" s="6"/>
    </row>
    <row r="535" spans="4:6">
      <c r="D535" s="6"/>
      <c r="E535" s="6"/>
      <c r="F535" s="6"/>
    </row>
  </sheetData>
  <mergeCells count="1">
    <mergeCell ref="A1:F1"/>
  </mergeCells>
  <pageMargins left="0.9055118110236221" right="0.31496062992125984" top="0.5" bottom="0.35433070866141736" header="0.31496062992125984" footer="0.31496062992125984"/>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3"/>
  <sheetViews>
    <sheetView view="pageLayout" topLeftCell="A4" zoomScale="130" zoomScaleNormal="100" zoomScalePageLayoutView="130" workbookViewId="0">
      <selection activeCell="B4" sqref="B4"/>
    </sheetView>
  </sheetViews>
  <sheetFormatPr defaultRowHeight="12"/>
  <cols>
    <col min="1" max="1" width="4.140625" style="9" bestFit="1" customWidth="1"/>
    <col min="2" max="2" width="43.140625" style="10" customWidth="1"/>
    <col min="3" max="3" width="5.42578125" style="14" bestFit="1" customWidth="1"/>
    <col min="4" max="4" width="11.42578125" style="9" customWidth="1"/>
    <col min="5" max="5" width="11.140625" style="16" customWidth="1"/>
    <col min="6" max="6" width="16.7109375" style="16" customWidth="1"/>
    <col min="7" max="9" width="9.140625" style="9"/>
    <col min="10" max="10" width="12.7109375" style="9" bestFit="1" customWidth="1"/>
    <col min="11" max="16384" width="9.140625" style="9"/>
  </cols>
  <sheetData>
    <row r="1" spans="1:7">
      <c r="A1" s="519" t="s">
        <v>280</v>
      </c>
      <c r="B1" s="520"/>
      <c r="C1" s="520"/>
      <c r="D1" s="520"/>
      <c r="E1" s="520"/>
      <c r="F1" s="521"/>
    </row>
    <row r="2" spans="1:7" ht="36">
      <c r="A2" s="72" t="s">
        <v>1</v>
      </c>
      <c r="B2" s="7" t="s">
        <v>2</v>
      </c>
      <c r="C2" s="7" t="s">
        <v>4</v>
      </c>
      <c r="D2" s="29" t="s">
        <v>11</v>
      </c>
      <c r="E2" s="8" t="s">
        <v>3</v>
      </c>
      <c r="F2" s="8" t="s">
        <v>5</v>
      </c>
    </row>
    <row r="3" spans="1:7">
      <c r="A3" s="42"/>
      <c r="B3" s="50"/>
      <c r="D3" s="18"/>
    </row>
    <row r="4" spans="1:7" s="262" customFormat="1" ht="143.25" customHeight="1">
      <c r="A4" s="259" t="s">
        <v>17</v>
      </c>
      <c r="B4" s="25" t="s">
        <v>867</v>
      </c>
      <c r="C4" s="260" t="s">
        <v>6</v>
      </c>
      <c r="D4" s="27">
        <v>1247</v>
      </c>
      <c r="E4" s="175"/>
      <c r="F4" s="175">
        <f>D4*E4</f>
        <v>0</v>
      </c>
      <c r="G4" s="261"/>
    </row>
    <row r="5" spans="1:7" s="262" customFormat="1">
      <c r="A5" s="259"/>
      <c r="B5" s="25"/>
      <c r="C5" s="260"/>
      <c r="D5" s="27"/>
      <c r="E5" s="175"/>
      <c r="F5" s="175"/>
      <c r="G5" s="261"/>
    </row>
    <row r="6" spans="1:7" s="262" customFormat="1" ht="132" customHeight="1">
      <c r="A6" s="259" t="s">
        <v>18</v>
      </c>
      <c r="B6" s="25" t="s">
        <v>860</v>
      </c>
      <c r="C6" s="260" t="s">
        <v>6</v>
      </c>
      <c r="D6" s="27">
        <v>404</v>
      </c>
      <c r="E6" s="175"/>
      <c r="F6" s="175">
        <f>D6*E6</f>
        <v>0</v>
      </c>
      <c r="G6" s="261"/>
    </row>
    <row r="7" spans="1:7" s="262" customFormat="1">
      <c r="A7" s="259"/>
      <c r="B7" s="25"/>
      <c r="C7" s="260"/>
      <c r="D7" s="27"/>
      <c r="E7" s="175"/>
      <c r="F7" s="175"/>
      <c r="G7" s="261"/>
    </row>
    <row r="8" spans="1:7" ht="130.5" customHeight="1">
      <c r="A8" s="17" t="s">
        <v>20</v>
      </c>
      <c r="B8" s="77" t="s">
        <v>180</v>
      </c>
      <c r="C8" s="14" t="s">
        <v>39</v>
      </c>
      <c r="D8" s="18">
        <v>155</v>
      </c>
      <c r="F8" s="16">
        <f>D8*E8</f>
        <v>0</v>
      </c>
    </row>
    <row r="9" spans="1:7">
      <c r="A9" s="42"/>
      <c r="B9" s="50"/>
      <c r="D9" s="18"/>
    </row>
    <row r="10" spans="1:7" ht="108">
      <c r="A10" s="17" t="s">
        <v>21</v>
      </c>
      <c r="B10" s="77" t="s">
        <v>181</v>
      </c>
      <c r="C10" s="14" t="s">
        <v>39</v>
      </c>
      <c r="D10" s="18">
        <v>102</v>
      </c>
      <c r="F10" s="16">
        <f>D10*E10</f>
        <v>0</v>
      </c>
    </row>
    <row r="11" spans="1:7" s="262" customFormat="1">
      <c r="A11" s="259"/>
      <c r="B11" s="263"/>
      <c r="C11" s="260"/>
      <c r="D11" s="27"/>
      <c r="E11" s="175"/>
      <c r="F11" s="175"/>
    </row>
    <row r="12" spans="1:7" s="262" customFormat="1" ht="72">
      <c r="A12" s="259" t="s">
        <v>22</v>
      </c>
      <c r="B12" s="51" t="s">
        <v>861</v>
      </c>
      <c r="C12" s="260" t="s">
        <v>39</v>
      </c>
      <c r="D12" s="27">
        <v>95</v>
      </c>
      <c r="E12" s="175"/>
      <c r="F12" s="175">
        <f>D12*E12</f>
        <v>0</v>
      </c>
    </row>
    <row r="13" spans="1:7">
      <c r="A13" s="42"/>
      <c r="B13" s="50"/>
      <c r="D13" s="18"/>
    </row>
    <row r="14" spans="1:7" ht="96">
      <c r="A14" s="17" t="s">
        <v>16</v>
      </c>
      <c r="B14" s="77" t="s">
        <v>293</v>
      </c>
      <c r="D14" s="18"/>
    </row>
    <row r="15" spans="1:7">
      <c r="A15" s="17"/>
      <c r="B15" s="11" t="s">
        <v>182</v>
      </c>
      <c r="C15" s="14" t="s">
        <v>39</v>
      </c>
      <c r="D15" s="18">
        <v>145</v>
      </c>
      <c r="F15" s="16">
        <f>D15*E15</f>
        <v>0</v>
      </c>
    </row>
    <row r="16" spans="1:7">
      <c r="A16" s="17"/>
      <c r="B16" s="11" t="s">
        <v>287</v>
      </c>
      <c r="C16" s="14" t="s">
        <v>39</v>
      </c>
      <c r="D16" s="18">
        <v>122</v>
      </c>
      <c r="F16" s="16">
        <f>D16*E16</f>
        <v>0</v>
      </c>
    </row>
    <row r="17" spans="1:8" ht="12.75" thickBot="1">
      <c r="A17" s="17"/>
      <c r="B17" s="9"/>
      <c r="D17" s="18"/>
    </row>
    <row r="18" spans="1:8" ht="16.5" customHeight="1" thickTop="1" thickBot="1">
      <c r="A18" s="19"/>
      <c r="B18" s="522" t="s">
        <v>279</v>
      </c>
      <c r="C18" s="522"/>
      <c r="D18" s="522"/>
      <c r="E18" s="22"/>
      <c r="F18" s="22">
        <f>SUM(F4:F16)</f>
        <v>0</v>
      </c>
      <c r="H18" s="44"/>
    </row>
    <row r="19" spans="1:8" ht="12.75" thickTop="1">
      <c r="D19" s="15"/>
    </row>
    <row r="20" spans="1:8">
      <c r="B20" s="41"/>
      <c r="D20" s="18"/>
    </row>
    <row r="21" spans="1:8">
      <c r="D21" s="18"/>
    </row>
    <row r="22" spans="1:8">
      <c r="B22" s="41"/>
      <c r="C22" s="9"/>
    </row>
    <row r="23" spans="1:8">
      <c r="B23" s="41"/>
      <c r="D23" s="18"/>
    </row>
    <row r="24" spans="1:8">
      <c r="B24" s="41"/>
      <c r="D24" s="18"/>
    </row>
    <row r="25" spans="1:8">
      <c r="A25" s="17"/>
      <c r="B25" s="41"/>
      <c r="C25" s="9"/>
    </row>
    <row r="26" spans="1:8">
      <c r="A26" s="17"/>
      <c r="B26" s="41"/>
      <c r="D26" s="18"/>
    </row>
    <row r="27" spans="1:8">
      <c r="A27" s="17"/>
      <c r="B27" s="41"/>
      <c r="D27" s="18"/>
    </row>
    <row r="28" spans="1:8">
      <c r="D28" s="15"/>
    </row>
    <row r="29" spans="1:8">
      <c r="D29" s="15"/>
    </row>
    <row r="30" spans="1:8">
      <c r="D30" s="15"/>
    </row>
    <row r="31" spans="1:8">
      <c r="D31" s="15"/>
    </row>
    <row r="32" spans="1:8">
      <c r="D32" s="15"/>
    </row>
    <row r="33" spans="4:4">
      <c r="D33" s="15"/>
    </row>
    <row r="34" spans="4:4">
      <c r="D34" s="15"/>
    </row>
    <row r="35" spans="4:4">
      <c r="D35" s="15"/>
    </row>
    <row r="36" spans="4:4">
      <c r="D36" s="15"/>
    </row>
    <row r="37" spans="4:4">
      <c r="D37" s="15"/>
    </row>
    <row r="38" spans="4:4">
      <c r="D38" s="15"/>
    </row>
    <row r="39" spans="4:4">
      <c r="D39" s="15"/>
    </row>
    <row r="40" spans="4:4">
      <c r="D40" s="15"/>
    </row>
    <row r="41" spans="4:4">
      <c r="D41" s="15"/>
    </row>
    <row r="42" spans="4:4">
      <c r="D42" s="15"/>
    </row>
    <row r="43" spans="4:4">
      <c r="D43" s="15"/>
    </row>
    <row r="44" spans="4:4">
      <c r="D44" s="15"/>
    </row>
    <row r="45" spans="4:4">
      <c r="D45" s="15"/>
    </row>
    <row r="46" spans="4:4">
      <c r="D46" s="15"/>
    </row>
    <row r="47" spans="4:4">
      <c r="D47" s="15"/>
    </row>
    <row r="48" spans="4:4">
      <c r="D48" s="15"/>
    </row>
    <row r="49" spans="4:4">
      <c r="D49" s="15"/>
    </row>
    <row r="50" spans="4:4">
      <c r="D50" s="15"/>
    </row>
    <row r="51" spans="4:4">
      <c r="D51" s="15"/>
    </row>
    <row r="52" spans="4:4">
      <c r="D52" s="15"/>
    </row>
    <row r="53" spans="4:4">
      <c r="D53" s="15"/>
    </row>
    <row r="54" spans="4:4">
      <c r="D54" s="15"/>
    </row>
    <row r="55" spans="4:4">
      <c r="D55" s="15"/>
    </row>
    <row r="56" spans="4:4">
      <c r="D56" s="15"/>
    </row>
    <row r="57" spans="4:4">
      <c r="D57" s="15"/>
    </row>
    <row r="58" spans="4:4">
      <c r="D58" s="15"/>
    </row>
    <row r="59" spans="4:4">
      <c r="D59" s="15"/>
    </row>
    <row r="60" spans="4:4">
      <c r="D60" s="15"/>
    </row>
    <row r="61" spans="4:4">
      <c r="D61" s="15"/>
    </row>
    <row r="62" spans="4:4">
      <c r="D62" s="15"/>
    </row>
    <row r="63" spans="4:4">
      <c r="D63" s="15"/>
    </row>
    <row r="64" spans="4:4">
      <c r="D64" s="15"/>
    </row>
    <row r="65" spans="4:4">
      <c r="D65" s="15"/>
    </row>
    <row r="66" spans="4:4">
      <c r="D66" s="15"/>
    </row>
    <row r="67" spans="4:4">
      <c r="D67" s="15"/>
    </row>
    <row r="68" spans="4:4">
      <c r="D68" s="15"/>
    </row>
    <row r="69" spans="4:4">
      <c r="D69" s="15"/>
    </row>
    <row r="70" spans="4:4">
      <c r="D70" s="15"/>
    </row>
    <row r="71" spans="4:4">
      <c r="D71" s="15"/>
    </row>
    <row r="72" spans="4:4">
      <c r="D72" s="15"/>
    </row>
    <row r="73" spans="4:4">
      <c r="D73" s="15"/>
    </row>
    <row r="74" spans="4:4">
      <c r="D74" s="15"/>
    </row>
    <row r="75" spans="4:4">
      <c r="D75" s="15"/>
    </row>
    <row r="76" spans="4:4">
      <c r="D76" s="15"/>
    </row>
    <row r="77" spans="4:4">
      <c r="D77" s="15"/>
    </row>
    <row r="78" spans="4:4">
      <c r="D78" s="15"/>
    </row>
    <row r="79" spans="4:4">
      <c r="D79" s="15"/>
    </row>
    <row r="80" spans="4:4">
      <c r="D80" s="15"/>
    </row>
    <row r="81" spans="4:4">
      <c r="D81" s="15"/>
    </row>
    <row r="82" spans="4:4">
      <c r="D82" s="15"/>
    </row>
    <row r="83" spans="4:4">
      <c r="D83" s="15"/>
    </row>
    <row r="84" spans="4:4">
      <c r="D84" s="15"/>
    </row>
    <row r="85" spans="4:4">
      <c r="D85" s="15"/>
    </row>
    <row r="86" spans="4:4">
      <c r="D86" s="15"/>
    </row>
    <row r="87" spans="4:4">
      <c r="D87" s="15"/>
    </row>
    <row r="88" spans="4:4">
      <c r="D88" s="15"/>
    </row>
    <row r="89" spans="4:4">
      <c r="D89" s="15"/>
    </row>
    <row r="90" spans="4:4">
      <c r="D90" s="15"/>
    </row>
    <row r="91" spans="4:4">
      <c r="D91" s="15"/>
    </row>
    <row r="92" spans="4:4">
      <c r="D92" s="15"/>
    </row>
    <row r="93" spans="4:4">
      <c r="D93" s="15"/>
    </row>
    <row r="94" spans="4:4">
      <c r="D94" s="15"/>
    </row>
    <row r="95" spans="4:4">
      <c r="D95" s="15"/>
    </row>
    <row r="96" spans="4:4">
      <c r="D96" s="15"/>
    </row>
    <row r="97" spans="4:4">
      <c r="D97" s="15"/>
    </row>
    <row r="98" spans="4:4">
      <c r="D98" s="15"/>
    </row>
    <row r="99" spans="4:4">
      <c r="D99" s="15"/>
    </row>
    <row r="100" spans="4:4">
      <c r="D100" s="15"/>
    </row>
    <row r="101" spans="4:4">
      <c r="D101" s="15"/>
    </row>
    <row r="102" spans="4:4">
      <c r="D102" s="15"/>
    </row>
    <row r="103" spans="4:4">
      <c r="D103" s="15"/>
    </row>
    <row r="104" spans="4:4">
      <c r="D104" s="15"/>
    </row>
    <row r="105" spans="4:4">
      <c r="D105" s="15"/>
    </row>
    <row r="106" spans="4:4">
      <c r="D106" s="15"/>
    </row>
    <row r="107" spans="4:4">
      <c r="D107" s="15"/>
    </row>
    <row r="108" spans="4:4">
      <c r="D108" s="15"/>
    </row>
    <row r="109" spans="4:4">
      <c r="D109" s="15"/>
    </row>
    <row r="110" spans="4:4">
      <c r="D110" s="15"/>
    </row>
    <row r="111" spans="4:4">
      <c r="D111" s="15"/>
    </row>
    <row r="112" spans="4:4">
      <c r="D112" s="15"/>
    </row>
    <row r="113" spans="4:4">
      <c r="D113" s="15"/>
    </row>
    <row r="114" spans="4:4">
      <c r="D114" s="15"/>
    </row>
    <row r="115" spans="4:4">
      <c r="D115" s="15"/>
    </row>
    <row r="116" spans="4:4">
      <c r="D116" s="15"/>
    </row>
    <row r="117" spans="4:4">
      <c r="D117" s="15"/>
    </row>
    <row r="118" spans="4:4">
      <c r="D118" s="15"/>
    </row>
    <row r="119" spans="4:4">
      <c r="D119" s="15"/>
    </row>
    <row r="120" spans="4:4">
      <c r="D120" s="15"/>
    </row>
    <row r="121" spans="4:4">
      <c r="D121" s="15"/>
    </row>
    <row r="122" spans="4:4">
      <c r="D122" s="15"/>
    </row>
    <row r="123" spans="4:4">
      <c r="D123" s="15"/>
    </row>
    <row r="124" spans="4:4">
      <c r="D124" s="15"/>
    </row>
    <row r="125" spans="4:4">
      <c r="D125" s="15"/>
    </row>
    <row r="126" spans="4:4">
      <c r="D126" s="15"/>
    </row>
    <row r="127" spans="4:4">
      <c r="D127" s="15"/>
    </row>
    <row r="128" spans="4:4">
      <c r="D128" s="15"/>
    </row>
    <row r="129" spans="4:4">
      <c r="D129" s="15"/>
    </row>
    <row r="130" spans="4:4">
      <c r="D130" s="15"/>
    </row>
    <row r="131" spans="4:4">
      <c r="D131" s="15"/>
    </row>
    <row r="132" spans="4:4">
      <c r="D132" s="15"/>
    </row>
    <row r="133" spans="4:4">
      <c r="D133" s="15"/>
    </row>
    <row r="134" spans="4:4">
      <c r="D134" s="15"/>
    </row>
    <row r="135" spans="4:4">
      <c r="D135" s="15"/>
    </row>
    <row r="136" spans="4:4">
      <c r="D136" s="15"/>
    </row>
    <row r="137" spans="4:4">
      <c r="D137" s="15"/>
    </row>
    <row r="138" spans="4:4">
      <c r="D138" s="15"/>
    </row>
    <row r="139" spans="4:4">
      <c r="D139" s="15"/>
    </row>
    <row r="140" spans="4:4">
      <c r="D140" s="15"/>
    </row>
    <row r="141" spans="4:4">
      <c r="D141" s="15"/>
    </row>
    <row r="142" spans="4:4">
      <c r="D142" s="15"/>
    </row>
    <row r="143" spans="4:4">
      <c r="D143" s="15"/>
    </row>
    <row r="144" spans="4:4">
      <c r="D144" s="15"/>
    </row>
    <row r="145" spans="4:4">
      <c r="D145" s="15"/>
    </row>
    <row r="146" spans="4:4">
      <c r="D146" s="15"/>
    </row>
    <row r="147" spans="4:4">
      <c r="D147" s="15"/>
    </row>
    <row r="148" spans="4:4">
      <c r="D148" s="15"/>
    </row>
    <row r="149" spans="4:4">
      <c r="D149" s="15"/>
    </row>
    <row r="150" spans="4:4">
      <c r="D150" s="15"/>
    </row>
    <row r="151" spans="4:4">
      <c r="D151" s="15"/>
    </row>
    <row r="152" spans="4:4">
      <c r="D152" s="15"/>
    </row>
    <row r="153" spans="4:4">
      <c r="D153" s="15"/>
    </row>
    <row r="154" spans="4:4">
      <c r="D154" s="15"/>
    </row>
    <row r="155" spans="4:4">
      <c r="D155" s="15"/>
    </row>
    <row r="156" spans="4:4">
      <c r="D156" s="15"/>
    </row>
    <row r="157" spans="4:4">
      <c r="D157" s="15"/>
    </row>
    <row r="158" spans="4:4">
      <c r="D158" s="15"/>
    </row>
    <row r="159" spans="4:4">
      <c r="D159" s="15"/>
    </row>
    <row r="160" spans="4:4">
      <c r="D160" s="15"/>
    </row>
    <row r="161" spans="4:4">
      <c r="D161" s="15"/>
    </row>
    <row r="162" spans="4:4">
      <c r="D162" s="15"/>
    </row>
    <row r="163" spans="4:4">
      <c r="D163" s="15"/>
    </row>
    <row r="164" spans="4:4">
      <c r="D164" s="15"/>
    </row>
    <row r="165" spans="4:4">
      <c r="D165" s="15"/>
    </row>
    <row r="166" spans="4:4">
      <c r="D166" s="15"/>
    </row>
    <row r="167" spans="4:4">
      <c r="D167" s="15"/>
    </row>
    <row r="168" spans="4:4">
      <c r="D168" s="15"/>
    </row>
    <row r="169" spans="4:4">
      <c r="D169" s="15"/>
    </row>
    <row r="170" spans="4:4">
      <c r="D170" s="15"/>
    </row>
    <row r="171" spans="4:4">
      <c r="D171" s="15"/>
    </row>
    <row r="172" spans="4:4">
      <c r="D172" s="15"/>
    </row>
    <row r="173" spans="4:4">
      <c r="D173" s="15"/>
    </row>
    <row r="174" spans="4:4">
      <c r="D174" s="15"/>
    </row>
    <row r="175" spans="4:4">
      <c r="D175" s="15"/>
    </row>
    <row r="176" spans="4:4">
      <c r="D176" s="15"/>
    </row>
    <row r="177" spans="4:4">
      <c r="D177" s="15"/>
    </row>
    <row r="178" spans="4:4">
      <c r="D178" s="15"/>
    </row>
    <row r="179" spans="4:4">
      <c r="D179" s="15"/>
    </row>
    <row r="180" spans="4:4">
      <c r="D180" s="15"/>
    </row>
    <row r="181" spans="4:4">
      <c r="D181" s="15"/>
    </row>
    <row r="182" spans="4:4">
      <c r="D182" s="15"/>
    </row>
    <row r="183" spans="4:4">
      <c r="D183" s="15"/>
    </row>
    <row r="184" spans="4:4">
      <c r="D184" s="15"/>
    </row>
    <row r="185" spans="4:4">
      <c r="D185" s="15"/>
    </row>
    <row r="186" spans="4:4">
      <c r="D186" s="15"/>
    </row>
    <row r="187" spans="4:4">
      <c r="D187" s="15"/>
    </row>
    <row r="188" spans="4:4">
      <c r="D188" s="15"/>
    </row>
    <row r="189" spans="4:4">
      <c r="D189" s="15"/>
    </row>
    <row r="190" spans="4:4">
      <c r="D190" s="15"/>
    </row>
    <row r="191" spans="4:4">
      <c r="D191" s="15"/>
    </row>
    <row r="192" spans="4:4">
      <c r="D192" s="15"/>
    </row>
    <row r="193" spans="4:4">
      <c r="D193" s="15"/>
    </row>
    <row r="194" spans="4:4">
      <c r="D194" s="15"/>
    </row>
    <row r="195" spans="4:4">
      <c r="D195" s="15"/>
    </row>
    <row r="196" spans="4:4">
      <c r="D196" s="15"/>
    </row>
    <row r="197" spans="4:4">
      <c r="D197" s="15"/>
    </row>
    <row r="198" spans="4:4">
      <c r="D198" s="15"/>
    </row>
    <row r="199" spans="4:4">
      <c r="D199" s="15"/>
    </row>
    <row r="200" spans="4:4">
      <c r="D200" s="15"/>
    </row>
    <row r="201" spans="4:4">
      <c r="D201" s="15"/>
    </row>
    <row r="202" spans="4:4">
      <c r="D202" s="15"/>
    </row>
    <row r="203" spans="4:4">
      <c r="D203" s="15"/>
    </row>
    <row r="204" spans="4:4">
      <c r="D204" s="15"/>
    </row>
    <row r="205" spans="4:4">
      <c r="D205" s="15"/>
    </row>
    <row r="206" spans="4:4">
      <c r="D206" s="15"/>
    </row>
    <row r="207" spans="4:4">
      <c r="D207" s="15"/>
    </row>
    <row r="208" spans="4:4">
      <c r="D208" s="15"/>
    </row>
    <row r="209" spans="4:4">
      <c r="D209" s="15"/>
    </row>
    <row r="210" spans="4:4">
      <c r="D210" s="15"/>
    </row>
    <row r="211" spans="4:4">
      <c r="D211" s="15"/>
    </row>
    <row r="212" spans="4:4">
      <c r="D212" s="15"/>
    </row>
    <row r="213" spans="4:4">
      <c r="D213" s="15"/>
    </row>
    <row r="214" spans="4:4">
      <c r="D214" s="15"/>
    </row>
    <row r="215" spans="4:4">
      <c r="D215" s="15"/>
    </row>
    <row r="216" spans="4:4">
      <c r="D216" s="15"/>
    </row>
    <row r="217" spans="4:4">
      <c r="D217" s="15"/>
    </row>
    <row r="218" spans="4:4">
      <c r="D218" s="15"/>
    </row>
    <row r="219" spans="4:4">
      <c r="D219" s="15"/>
    </row>
    <row r="220" spans="4:4">
      <c r="D220" s="15"/>
    </row>
    <row r="221" spans="4:4">
      <c r="D221" s="15"/>
    </row>
    <row r="222" spans="4:4">
      <c r="D222" s="15"/>
    </row>
    <row r="223" spans="4:4">
      <c r="D223" s="15"/>
    </row>
    <row r="224" spans="4:4">
      <c r="D224" s="15"/>
    </row>
    <row r="225" spans="4:4">
      <c r="D225" s="15"/>
    </row>
    <row r="226" spans="4:4">
      <c r="D226" s="15"/>
    </row>
    <row r="227" spans="4:4">
      <c r="D227" s="15"/>
    </row>
    <row r="228" spans="4:4">
      <c r="D228" s="15"/>
    </row>
    <row r="229" spans="4:4">
      <c r="D229" s="15"/>
    </row>
    <row r="230" spans="4:4">
      <c r="D230" s="15"/>
    </row>
    <row r="231" spans="4:4">
      <c r="D231" s="15"/>
    </row>
    <row r="232" spans="4:4">
      <c r="D232" s="15"/>
    </row>
    <row r="233" spans="4:4">
      <c r="D233" s="15"/>
    </row>
    <row r="234" spans="4:4">
      <c r="D234" s="15"/>
    </row>
    <row r="235" spans="4:4">
      <c r="D235" s="15"/>
    </row>
    <row r="236" spans="4:4">
      <c r="D236" s="15"/>
    </row>
    <row r="237" spans="4:4">
      <c r="D237" s="15"/>
    </row>
    <row r="238" spans="4:4">
      <c r="D238" s="15"/>
    </row>
    <row r="239" spans="4:4">
      <c r="D239" s="15"/>
    </row>
    <row r="240" spans="4:4">
      <c r="D240" s="15"/>
    </row>
    <row r="241" spans="4:4">
      <c r="D241" s="15"/>
    </row>
    <row r="242" spans="4:4">
      <c r="D242" s="15"/>
    </row>
    <row r="243" spans="4:4">
      <c r="D243" s="15"/>
    </row>
    <row r="244" spans="4:4">
      <c r="D244" s="15"/>
    </row>
    <row r="245" spans="4:4">
      <c r="D245" s="15"/>
    </row>
    <row r="246" spans="4:4">
      <c r="D246" s="15"/>
    </row>
    <row r="247" spans="4:4">
      <c r="D247" s="15"/>
    </row>
    <row r="248" spans="4:4">
      <c r="D248" s="15"/>
    </row>
    <row r="249" spans="4:4">
      <c r="D249" s="15"/>
    </row>
    <row r="250" spans="4:4">
      <c r="D250" s="15"/>
    </row>
    <row r="251" spans="4:4">
      <c r="D251" s="15"/>
    </row>
    <row r="252" spans="4:4">
      <c r="D252" s="15"/>
    </row>
    <row r="253" spans="4:4">
      <c r="D253" s="15"/>
    </row>
    <row r="254" spans="4:4">
      <c r="D254" s="15"/>
    </row>
    <row r="255" spans="4:4">
      <c r="D255" s="15"/>
    </row>
    <row r="256" spans="4:4">
      <c r="D256" s="15"/>
    </row>
    <row r="257" spans="4:4">
      <c r="D257" s="15"/>
    </row>
    <row r="258" spans="4:4">
      <c r="D258" s="15"/>
    </row>
    <row r="259" spans="4:4">
      <c r="D259" s="15"/>
    </row>
    <row r="260" spans="4:4">
      <c r="D260" s="15"/>
    </row>
    <row r="261" spans="4:4">
      <c r="D261" s="15"/>
    </row>
    <row r="262" spans="4:4">
      <c r="D262" s="15"/>
    </row>
    <row r="263" spans="4:4">
      <c r="D263" s="15"/>
    </row>
    <row r="264" spans="4:4">
      <c r="D264" s="15"/>
    </row>
    <row r="265" spans="4:4">
      <c r="D265" s="15"/>
    </row>
    <row r="266" spans="4:4">
      <c r="D266" s="15"/>
    </row>
    <row r="267" spans="4:4">
      <c r="D267" s="15"/>
    </row>
    <row r="268" spans="4:4">
      <c r="D268" s="15"/>
    </row>
    <row r="269" spans="4:4">
      <c r="D269" s="15"/>
    </row>
    <row r="270" spans="4:4">
      <c r="D270" s="15"/>
    </row>
    <row r="271" spans="4:4">
      <c r="D271" s="15"/>
    </row>
    <row r="272" spans="4:4">
      <c r="D272" s="15"/>
    </row>
    <row r="273" spans="4:4">
      <c r="D273" s="15"/>
    </row>
    <row r="274" spans="4:4">
      <c r="D274" s="15"/>
    </row>
    <row r="275" spans="4:4">
      <c r="D275" s="15"/>
    </row>
    <row r="276" spans="4:4">
      <c r="D276" s="15"/>
    </row>
    <row r="277" spans="4:4">
      <c r="D277" s="15"/>
    </row>
    <row r="278" spans="4:4">
      <c r="D278" s="15"/>
    </row>
    <row r="279" spans="4:4">
      <c r="D279" s="15"/>
    </row>
    <row r="280" spans="4:4">
      <c r="D280" s="15"/>
    </row>
    <row r="281" spans="4:4">
      <c r="D281" s="15"/>
    </row>
    <row r="282" spans="4:4">
      <c r="D282" s="15"/>
    </row>
    <row r="283" spans="4:4">
      <c r="D283" s="15"/>
    </row>
    <row r="284" spans="4:4">
      <c r="D284" s="15"/>
    </row>
    <row r="285" spans="4:4">
      <c r="D285" s="15"/>
    </row>
    <row r="286" spans="4:4">
      <c r="D286" s="15"/>
    </row>
    <row r="287" spans="4:4">
      <c r="D287" s="15"/>
    </row>
    <row r="288" spans="4:4">
      <c r="D288" s="15"/>
    </row>
    <row r="289" spans="4:4">
      <c r="D289" s="15"/>
    </row>
    <row r="290" spans="4:4">
      <c r="D290" s="15"/>
    </row>
    <row r="291" spans="4:4">
      <c r="D291" s="15"/>
    </row>
    <row r="292" spans="4:4">
      <c r="D292" s="15"/>
    </row>
    <row r="293" spans="4:4">
      <c r="D293" s="15"/>
    </row>
    <row r="294" spans="4:4">
      <c r="D294" s="15"/>
    </row>
    <row r="295" spans="4:4">
      <c r="D295" s="15"/>
    </row>
    <row r="296" spans="4:4">
      <c r="D296" s="15"/>
    </row>
    <row r="297" spans="4:4">
      <c r="D297" s="15"/>
    </row>
    <row r="298" spans="4:4">
      <c r="D298" s="15"/>
    </row>
    <row r="299" spans="4:4">
      <c r="D299" s="15"/>
    </row>
    <row r="300" spans="4:4">
      <c r="D300" s="15"/>
    </row>
    <row r="301" spans="4:4">
      <c r="D301" s="15"/>
    </row>
    <row r="302" spans="4:4">
      <c r="D302" s="15"/>
    </row>
    <row r="303" spans="4:4">
      <c r="D303" s="15"/>
    </row>
    <row r="304" spans="4:4">
      <c r="D304" s="15"/>
    </row>
    <row r="305" spans="4:4">
      <c r="D305" s="15"/>
    </row>
    <row r="306" spans="4:4">
      <c r="D306" s="15"/>
    </row>
    <row r="307" spans="4:4">
      <c r="D307" s="15"/>
    </row>
    <row r="308" spans="4:4">
      <c r="D308" s="15"/>
    </row>
    <row r="309" spans="4:4">
      <c r="D309" s="15"/>
    </row>
    <row r="310" spans="4:4">
      <c r="D310" s="15"/>
    </row>
    <row r="311" spans="4:4">
      <c r="D311" s="15"/>
    </row>
    <row r="312" spans="4:4">
      <c r="D312" s="15"/>
    </row>
    <row r="313" spans="4:4">
      <c r="D313" s="15"/>
    </row>
    <row r="314" spans="4:4">
      <c r="D314" s="15"/>
    </row>
    <row r="315" spans="4:4">
      <c r="D315" s="15"/>
    </row>
    <row r="316" spans="4:4">
      <c r="D316" s="15"/>
    </row>
    <row r="317" spans="4:4">
      <c r="D317" s="15"/>
    </row>
    <row r="318" spans="4:4">
      <c r="D318" s="15"/>
    </row>
    <row r="319" spans="4:4">
      <c r="D319" s="15"/>
    </row>
    <row r="320" spans="4:4">
      <c r="D320" s="15"/>
    </row>
    <row r="321" spans="4:4">
      <c r="D321" s="15"/>
    </row>
    <row r="322" spans="4:4">
      <c r="D322" s="15"/>
    </row>
    <row r="323" spans="4:4">
      <c r="D323" s="15"/>
    </row>
    <row r="324" spans="4:4">
      <c r="D324" s="15"/>
    </row>
    <row r="325" spans="4:4">
      <c r="D325" s="15"/>
    </row>
    <row r="326" spans="4:4">
      <c r="D326" s="15"/>
    </row>
    <row r="327" spans="4:4">
      <c r="D327" s="15"/>
    </row>
    <row r="328" spans="4:4">
      <c r="D328" s="15"/>
    </row>
    <row r="329" spans="4:4">
      <c r="D329" s="15"/>
    </row>
    <row r="330" spans="4:4">
      <c r="D330" s="15"/>
    </row>
    <row r="331" spans="4:4">
      <c r="D331" s="15"/>
    </row>
    <row r="332" spans="4:4">
      <c r="D332" s="15"/>
    </row>
    <row r="333" spans="4:4">
      <c r="D333" s="15"/>
    </row>
    <row r="334" spans="4:4">
      <c r="D334" s="15"/>
    </row>
    <row r="335" spans="4:4">
      <c r="D335" s="15"/>
    </row>
    <row r="336" spans="4:4">
      <c r="D336" s="15"/>
    </row>
    <row r="337" spans="4:4">
      <c r="D337" s="15"/>
    </row>
    <row r="338" spans="4:4">
      <c r="D338" s="15"/>
    </row>
    <row r="339" spans="4:4">
      <c r="D339" s="15"/>
    </row>
    <row r="340" spans="4:4">
      <c r="D340" s="15"/>
    </row>
    <row r="341" spans="4:4">
      <c r="D341" s="15"/>
    </row>
    <row r="342" spans="4:4">
      <c r="D342" s="15"/>
    </row>
    <row r="343" spans="4:4">
      <c r="D343" s="15"/>
    </row>
    <row r="344" spans="4:4">
      <c r="D344" s="15"/>
    </row>
    <row r="345" spans="4:4">
      <c r="D345" s="15"/>
    </row>
    <row r="346" spans="4:4">
      <c r="D346" s="15"/>
    </row>
    <row r="347" spans="4:4">
      <c r="D347" s="15"/>
    </row>
    <row r="348" spans="4:4">
      <c r="D348" s="15"/>
    </row>
    <row r="349" spans="4:4">
      <c r="D349" s="15"/>
    </row>
    <row r="350" spans="4:4">
      <c r="D350" s="15"/>
    </row>
    <row r="351" spans="4:4">
      <c r="D351" s="15"/>
    </row>
    <row r="352" spans="4:4">
      <c r="D352" s="15"/>
    </row>
    <row r="353" spans="4:4">
      <c r="D353" s="15"/>
    </row>
    <row r="354" spans="4:4">
      <c r="D354" s="15"/>
    </row>
    <row r="355" spans="4:4">
      <c r="D355" s="15"/>
    </row>
    <row r="356" spans="4:4">
      <c r="D356" s="15"/>
    </row>
    <row r="357" spans="4:4">
      <c r="D357" s="15"/>
    </row>
    <row r="358" spans="4:4">
      <c r="D358" s="15"/>
    </row>
    <row r="359" spans="4:4">
      <c r="D359" s="15"/>
    </row>
    <row r="360" spans="4:4">
      <c r="D360" s="15"/>
    </row>
    <row r="361" spans="4:4">
      <c r="D361" s="15"/>
    </row>
    <row r="362" spans="4:4">
      <c r="D362" s="15"/>
    </row>
    <row r="363" spans="4:4">
      <c r="D363" s="15"/>
    </row>
    <row r="364" spans="4:4">
      <c r="D364" s="15"/>
    </row>
    <row r="365" spans="4:4">
      <c r="D365" s="15"/>
    </row>
    <row r="366" spans="4:4">
      <c r="D366" s="15"/>
    </row>
    <row r="367" spans="4:4">
      <c r="D367" s="15"/>
    </row>
    <row r="368" spans="4:4">
      <c r="D368" s="15"/>
    </row>
    <row r="369" spans="4:4">
      <c r="D369" s="15"/>
    </row>
    <row r="370" spans="4:4">
      <c r="D370" s="15"/>
    </row>
    <row r="371" spans="4:4">
      <c r="D371" s="15"/>
    </row>
    <row r="372" spans="4:4">
      <c r="D372" s="15"/>
    </row>
    <row r="373" spans="4:4">
      <c r="D373" s="15"/>
    </row>
    <row r="374" spans="4:4">
      <c r="D374" s="15"/>
    </row>
    <row r="375" spans="4:4">
      <c r="D375" s="15"/>
    </row>
    <row r="376" spans="4:4">
      <c r="D376" s="15"/>
    </row>
    <row r="377" spans="4:4">
      <c r="D377" s="15"/>
    </row>
    <row r="378" spans="4:4">
      <c r="D378" s="15"/>
    </row>
    <row r="379" spans="4:4">
      <c r="D379" s="15"/>
    </row>
    <row r="380" spans="4:4">
      <c r="D380" s="15"/>
    </row>
    <row r="381" spans="4:4">
      <c r="D381" s="15"/>
    </row>
    <row r="382" spans="4:4">
      <c r="D382" s="15"/>
    </row>
    <row r="383" spans="4:4">
      <c r="D383" s="15"/>
    </row>
    <row r="384" spans="4:4">
      <c r="D384" s="15"/>
    </row>
    <row r="385" spans="4:4">
      <c r="D385" s="15"/>
    </row>
    <row r="386" spans="4:4">
      <c r="D386" s="15"/>
    </row>
    <row r="387" spans="4:4">
      <c r="D387" s="15"/>
    </row>
    <row r="388" spans="4:4">
      <c r="D388" s="15"/>
    </row>
    <row r="389" spans="4:4">
      <c r="D389" s="15"/>
    </row>
    <row r="390" spans="4:4">
      <c r="D390" s="15"/>
    </row>
    <row r="391" spans="4:4">
      <c r="D391" s="15"/>
    </row>
    <row r="392" spans="4:4">
      <c r="D392" s="15"/>
    </row>
    <row r="393" spans="4:4">
      <c r="D393" s="15"/>
    </row>
    <row r="394" spans="4:4">
      <c r="D394" s="15"/>
    </row>
    <row r="395" spans="4:4">
      <c r="D395" s="15"/>
    </row>
    <row r="396" spans="4:4">
      <c r="D396" s="15"/>
    </row>
    <row r="397" spans="4:4">
      <c r="D397" s="15"/>
    </row>
    <row r="398" spans="4:4">
      <c r="D398" s="15"/>
    </row>
    <row r="399" spans="4:4">
      <c r="D399" s="15"/>
    </row>
    <row r="400" spans="4:4">
      <c r="D400" s="15"/>
    </row>
    <row r="401" spans="4:4">
      <c r="D401" s="15"/>
    </row>
    <row r="402" spans="4:4">
      <c r="D402" s="15"/>
    </row>
    <row r="403" spans="4:4">
      <c r="D403" s="15"/>
    </row>
    <row r="404" spans="4:4">
      <c r="D404" s="15"/>
    </row>
    <row r="405" spans="4:4">
      <c r="D405" s="15"/>
    </row>
    <row r="406" spans="4:4">
      <c r="D406" s="15"/>
    </row>
    <row r="407" spans="4:4">
      <c r="D407" s="15"/>
    </row>
    <row r="408" spans="4:4">
      <c r="D408" s="15"/>
    </row>
    <row r="409" spans="4:4">
      <c r="D409" s="15"/>
    </row>
    <row r="410" spans="4:4">
      <c r="D410" s="15"/>
    </row>
    <row r="411" spans="4:4">
      <c r="D411" s="15"/>
    </row>
    <row r="412" spans="4:4">
      <c r="D412" s="15"/>
    </row>
    <row r="413" spans="4:4">
      <c r="D413" s="15"/>
    </row>
    <row r="414" spans="4:4">
      <c r="D414" s="15"/>
    </row>
    <row r="415" spans="4:4">
      <c r="D415" s="15"/>
    </row>
    <row r="416" spans="4:4">
      <c r="D416" s="15"/>
    </row>
    <row r="417" spans="4:4">
      <c r="D417" s="15"/>
    </row>
    <row r="418" spans="4:4">
      <c r="D418" s="15"/>
    </row>
    <row r="419" spans="4:4">
      <c r="D419" s="15"/>
    </row>
    <row r="420" spans="4:4">
      <c r="D420" s="15"/>
    </row>
    <row r="421" spans="4:4">
      <c r="D421" s="15"/>
    </row>
    <row r="422" spans="4:4">
      <c r="D422" s="15"/>
    </row>
    <row r="423" spans="4:4">
      <c r="D423" s="15"/>
    </row>
    <row r="424" spans="4:4">
      <c r="D424" s="15"/>
    </row>
    <row r="425" spans="4:4">
      <c r="D425" s="15"/>
    </row>
    <row r="426" spans="4:4">
      <c r="D426" s="15"/>
    </row>
    <row r="427" spans="4:4">
      <c r="D427" s="15"/>
    </row>
    <row r="428" spans="4:4">
      <c r="D428" s="15"/>
    </row>
    <row r="429" spans="4:4">
      <c r="D429" s="15"/>
    </row>
    <row r="430" spans="4:4">
      <c r="D430" s="15"/>
    </row>
    <row r="431" spans="4:4">
      <c r="D431" s="15"/>
    </row>
    <row r="432" spans="4:4">
      <c r="D432" s="15"/>
    </row>
    <row r="433" spans="4:4">
      <c r="D433" s="15"/>
    </row>
    <row r="434" spans="4:4">
      <c r="D434" s="15"/>
    </row>
    <row r="435" spans="4:4">
      <c r="D435" s="15"/>
    </row>
    <row r="436" spans="4:4">
      <c r="D436" s="15"/>
    </row>
    <row r="437" spans="4:4">
      <c r="D437" s="15"/>
    </row>
    <row r="438" spans="4:4">
      <c r="D438" s="15"/>
    </row>
    <row r="439" spans="4:4">
      <c r="D439" s="15"/>
    </row>
    <row r="440" spans="4:4">
      <c r="D440" s="15"/>
    </row>
    <row r="441" spans="4:4">
      <c r="D441" s="15"/>
    </row>
    <row r="442" spans="4:4">
      <c r="D442" s="15"/>
    </row>
    <row r="443" spans="4:4">
      <c r="D443" s="15"/>
    </row>
    <row r="444" spans="4:4">
      <c r="D444" s="15"/>
    </row>
    <row r="445" spans="4:4">
      <c r="D445" s="15"/>
    </row>
    <row r="446" spans="4:4">
      <c r="D446" s="15"/>
    </row>
    <row r="447" spans="4:4">
      <c r="D447" s="15"/>
    </row>
    <row r="448" spans="4:4">
      <c r="D448" s="15"/>
    </row>
    <row r="449" spans="4:4">
      <c r="D449" s="15"/>
    </row>
    <row r="450" spans="4:4">
      <c r="D450" s="15"/>
    </row>
    <row r="451" spans="4:4">
      <c r="D451" s="15"/>
    </row>
    <row r="452" spans="4:4">
      <c r="D452" s="15"/>
    </row>
    <row r="453" spans="4:4">
      <c r="D453" s="15"/>
    </row>
    <row r="454" spans="4:4">
      <c r="D454" s="15"/>
    </row>
    <row r="455" spans="4:4">
      <c r="D455" s="15"/>
    </row>
    <row r="456" spans="4:4">
      <c r="D456" s="15"/>
    </row>
    <row r="457" spans="4:4">
      <c r="D457" s="15"/>
    </row>
    <row r="458" spans="4:4">
      <c r="D458" s="15"/>
    </row>
    <row r="459" spans="4:4">
      <c r="D459" s="15"/>
    </row>
    <row r="460" spans="4:4">
      <c r="D460" s="15"/>
    </row>
    <row r="461" spans="4:4">
      <c r="D461" s="15"/>
    </row>
    <row r="462" spans="4:4">
      <c r="D462" s="15"/>
    </row>
    <row r="463" spans="4:4">
      <c r="D463" s="15"/>
    </row>
    <row r="464" spans="4:4">
      <c r="D464" s="15"/>
    </row>
    <row r="465" spans="4:4">
      <c r="D465" s="15"/>
    </row>
    <row r="466" spans="4:4">
      <c r="D466" s="15"/>
    </row>
    <row r="467" spans="4:4">
      <c r="D467" s="15"/>
    </row>
    <row r="468" spans="4:4">
      <c r="D468" s="15"/>
    </row>
    <row r="469" spans="4:4">
      <c r="D469" s="15"/>
    </row>
    <row r="470" spans="4:4">
      <c r="D470" s="15"/>
    </row>
    <row r="471" spans="4:4">
      <c r="D471" s="15"/>
    </row>
    <row r="472" spans="4:4">
      <c r="D472" s="15"/>
    </row>
    <row r="473" spans="4:4">
      <c r="D473" s="15"/>
    </row>
    <row r="474" spans="4:4">
      <c r="D474" s="15"/>
    </row>
    <row r="475" spans="4:4">
      <c r="D475" s="15"/>
    </row>
    <row r="476" spans="4:4">
      <c r="D476" s="15"/>
    </row>
    <row r="477" spans="4:4">
      <c r="D477" s="15"/>
    </row>
    <row r="478" spans="4:4">
      <c r="D478" s="15"/>
    </row>
    <row r="479" spans="4:4">
      <c r="D479" s="15"/>
    </row>
    <row r="480" spans="4:4">
      <c r="D480" s="15"/>
    </row>
    <row r="481" spans="4:4">
      <c r="D481" s="15"/>
    </row>
    <row r="482" spans="4:4">
      <c r="D482" s="15"/>
    </row>
    <row r="483" spans="4:4">
      <c r="D483" s="15"/>
    </row>
    <row r="484" spans="4:4">
      <c r="D484" s="15"/>
    </row>
    <row r="485" spans="4:4">
      <c r="D485" s="15"/>
    </row>
    <row r="486" spans="4:4">
      <c r="D486" s="15"/>
    </row>
    <row r="487" spans="4:4">
      <c r="D487" s="15"/>
    </row>
    <row r="488" spans="4:4">
      <c r="D488" s="15"/>
    </row>
    <row r="489" spans="4:4">
      <c r="D489" s="15"/>
    </row>
    <row r="490" spans="4:4">
      <c r="D490" s="15"/>
    </row>
    <row r="491" spans="4:4">
      <c r="D491" s="15"/>
    </row>
    <row r="492" spans="4:4">
      <c r="D492" s="15"/>
    </row>
    <row r="493" spans="4:4">
      <c r="D493" s="15"/>
    </row>
    <row r="494" spans="4:4">
      <c r="D494" s="15"/>
    </row>
    <row r="495" spans="4:4">
      <c r="D495" s="15"/>
    </row>
    <row r="496" spans="4:4">
      <c r="D496" s="15"/>
    </row>
    <row r="497" spans="4:4">
      <c r="D497" s="15"/>
    </row>
    <row r="498" spans="4:4">
      <c r="D498" s="15"/>
    </row>
    <row r="499" spans="4:4">
      <c r="D499" s="15"/>
    </row>
    <row r="500" spans="4:4">
      <c r="D500" s="15"/>
    </row>
    <row r="501" spans="4:4">
      <c r="D501" s="15"/>
    </row>
    <row r="502" spans="4:4">
      <c r="D502" s="15"/>
    </row>
    <row r="503" spans="4:4">
      <c r="D503" s="15"/>
    </row>
    <row r="504" spans="4:4">
      <c r="D504" s="15"/>
    </row>
    <row r="505" spans="4:4">
      <c r="D505" s="15"/>
    </row>
    <row r="506" spans="4:4">
      <c r="D506" s="15"/>
    </row>
    <row r="507" spans="4:4">
      <c r="D507" s="15"/>
    </row>
    <row r="508" spans="4:4">
      <c r="D508" s="15"/>
    </row>
    <row r="509" spans="4:4">
      <c r="D509" s="15"/>
    </row>
    <row r="510" spans="4:4">
      <c r="D510" s="15"/>
    </row>
    <row r="511" spans="4:4">
      <c r="D511" s="15"/>
    </row>
    <row r="512" spans="4:4">
      <c r="D512" s="15"/>
    </row>
    <row r="513" spans="4:4">
      <c r="D513" s="15"/>
    </row>
  </sheetData>
  <mergeCells count="2">
    <mergeCell ref="A1:F1"/>
    <mergeCell ref="B18:D18"/>
  </mergeCells>
  <phoneticPr fontId="0" type="noConversion"/>
  <pageMargins left="0.9055118110236221" right="0.31496062992125984" top="0.50468749999999996" bottom="0.35433070866141736" header="0.31496062992125984" footer="0.31496062992125984"/>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nasslovnica</vt:lpstr>
      <vt:lpstr>REKAPITULACIJA</vt:lpstr>
      <vt:lpstr>01.PRIPREMNI RADOVI</vt:lpstr>
      <vt:lpstr>02.ZEMLJANI RADOVI</vt:lpstr>
      <vt:lpstr>03. AB</vt:lpstr>
      <vt:lpstr>04.IZO</vt:lpstr>
      <vt:lpstr>05. ZIDARSKI</vt:lpstr>
      <vt:lpstr>06. TESARSKI RADOVI</vt:lpstr>
      <vt:lpstr>07.LIMARIJA</vt:lpstr>
      <vt:lpstr>08. PODUPOLAGAČKI RADOVI</vt:lpstr>
      <vt:lpstr>09. FASADERSKI RADOVI</vt:lpstr>
      <vt:lpstr>10. SUHA  GRADNJA</vt:lpstr>
      <vt:lpstr>11. SOBOLSLIKARSKI RADOVI</vt:lpstr>
      <vt:lpstr>12. STOLARSKI RADOVI</vt:lpstr>
      <vt:lpstr>13. BRAVARSKI RADOVI</vt:lpstr>
      <vt:lpstr>14. ZAVRŠNI RADOVI</vt:lpstr>
      <vt:lpstr>15.MP</vt:lpstr>
      <vt:lpstr>16. VODOVOD I KANALIZACIJA </vt:lpstr>
      <vt:lpstr>17. STROJARSKE INSTALACIJE</vt:lpstr>
      <vt:lpstr>18. ELEKTROINSTALACIJA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SUZANA</dc:creator>
  <cp:lastModifiedBy>Vedran</cp:lastModifiedBy>
  <cp:lastPrinted>2020-09-10T09:08:31Z</cp:lastPrinted>
  <dcterms:created xsi:type="dcterms:W3CDTF">2012-07-17T12:11:20Z</dcterms:created>
  <dcterms:modified xsi:type="dcterms:W3CDTF">2020-10-27T11:26:47Z</dcterms:modified>
</cp:coreProperties>
</file>