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in\Desktop\SJEDNICE 2021-2025\22-25.9.2023\"/>
    </mc:Choice>
  </mc:AlternateContent>
  <xr:revisionPtr revIDLastSave="0" documentId="13_ncr:1_{0CA5F1D8-FBA7-4192-B799-396657CAB997}" xr6:coauthVersionLast="47" xr6:coauthVersionMax="47" xr10:uidLastSave="{00000000-0000-0000-0000-000000000000}"/>
  <bookViews>
    <workbookView xWindow="-120" yWindow="-120" windowWidth="38640" windowHeight="21240" xr2:uid="{74F07AEE-149A-404B-A6B4-968368AC3B3D}"/>
  </bookViews>
  <sheets>
    <sheet name="Polugodišnji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0" i="1" l="1"/>
  <c r="S260" i="1" s="1"/>
  <c r="S257" i="1"/>
  <c r="S256" i="1"/>
  <c r="S255" i="1"/>
  <c r="S254" i="1"/>
  <c r="S253" i="1"/>
  <c r="S252" i="1"/>
  <c r="M242" i="1"/>
  <c r="S242" i="1" s="1"/>
  <c r="S238" i="1"/>
  <c r="S237" i="1"/>
  <c r="S234" i="1"/>
  <c r="S233" i="1"/>
  <c r="G214" i="1"/>
  <c r="G211" i="1"/>
  <c r="G206" i="1"/>
  <c r="G202" i="1"/>
  <c r="G198" i="1"/>
  <c r="G196" i="1"/>
  <c r="G190" i="1"/>
  <c r="S177" i="1"/>
  <c r="S176" i="1"/>
  <c r="S175" i="1"/>
  <c r="S173" i="1"/>
  <c r="S172" i="1"/>
  <c r="M171" i="1"/>
  <c r="S171" i="1" s="1"/>
  <c r="S163" i="1"/>
  <c r="S162" i="1"/>
  <c r="S161" i="1"/>
  <c r="S159" i="1"/>
  <c r="S158" i="1"/>
  <c r="S157" i="1"/>
  <c r="M156" i="1"/>
  <c r="S138" i="1"/>
  <c r="M136" i="1"/>
  <c r="S136" i="1" s="1"/>
  <c r="S130" i="1"/>
  <c r="S126" i="1"/>
  <c r="S122" i="1"/>
  <c r="S115" i="1"/>
  <c r="S86" i="1"/>
  <c r="S79" i="1"/>
  <c r="M78" i="1"/>
  <c r="S78" i="1" s="1"/>
  <c r="S73" i="1"/>
  <c r="S63" i="1"/>
  <c r="S57" i="1"/>
  <c r="S54" i="1"/>
  <c r="S47" i="1"/>
  <c r="M46" i="1"/>
  <c r="S46" i="1" s="1"/>
  <c r="R28" i="1"/>
  <c r="R27" i="1"/>
  <c r="R26" i="1"/>
  <c r="R24" i="1"/>
  <c r="R23" i="1"/>
  <c r="R22" i="1"/>
  <c r="R21" i="1"/>
  <c r="R20" i="1"/>
  <c r="R18" i="1"/>
  <c r="M170" i="1" l="1"/>
  <c r="G189" i="1"/>
</calcChain>
</file>

<file path=xl/sharedStrings.xml><?xml version="1.0" encoding="utf-8"?>
<sst xmlns="http://schemas.openxmlformats.org/spreadsheetml/2006/main" count="1843" uniqueCount="523">
  <si>
    <t>I. OPĆI DIO</t>
  </si>
  <si>
    <t xml:space="preserve">Članak 1. </t>
  </si>
  <si>
    <t xml:space="preserve">A. Račun prihoda i rashoda, B. Račun zaduživanja/financiranja </t>
  </si>
  <si>
    <t/>
  </si>
  <si>
    <t>Članak 2.</t>
  </si>
  <si>
    <t>A. RAČUN PRIHODA I RASHODA</t>
  </si>
  <si>
    <t>II. POSEBNI DIO</t>
  </si>
  <si>
    <t>Članak 3.</t>
  </si>
  <si>
    <t>3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</si>
  <si>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</si>
  <si>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</si>
  <si>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</si>
  <si>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</si>
  <si>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</si>
  <si>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</si>
  <si>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</si>
  <si>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</si>
  <si>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</si>
  <si>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</si>
  <si>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</si>
  <si>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</si>
  <si>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</si>
  <si>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</si>
  <si>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</si>
  <si>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42</t>
  </si>
  <si>
    <t>Rashodi za nabavu proizvedene dugotrajne imovine</t>
  </si>
  <si>
    <t>45</t>
  </si>
  <si>
    <t>Rashodi za dodatna ulaganja na nefinancijskoj imovini</t>
  </si>
  <si>
    <t>5</t>
  </si>
  <si>
    <t>54</t>
  </si>
  <si>
    <t>Izdaci za otplatu glavnice primljenih kredita i zajmova</t>
  </si>
  <si>
    <t>Članak 4.</t>
  </si>
  <si>
    <t>Članak 5.</t>
  </si>
  <si>
    <t>Proračun Općine Kloštar Podravski za razdoblje od 01.01. do 30.06.2023. izvršen je kako slijedi:</t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</si>
  <si>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</si>
  <si>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</si>
  <si>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</si>
  <si>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</si>
  <si>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</si>
  <si>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</si>
  <si>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1</t>
  </si>
  <si>
    <t>2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</si>
  <si>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</si>
  <si>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</si>
  <si>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</si>
  <si>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</si>
  <si>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</si>
  <si>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</si>
  <si>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</si>
  <si>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</si>
  <si>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</si>
  <si>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</si>
  <si>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</si>
  <si>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</si>
  <si>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</si>
  <si>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</si>
  <si>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</si>
  <si>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 xml:space="preserve">    Prihodi i rashodi po ekonomskoj klasifikaciji (Tablica 1.), prema izvorima financiranja (Tablica 2.) te rashodi prema funkcijskoj klasifikaciji </t>
  </si>
  <si>
    <t>(Tablica 3.) utvrđeni u Računu prihoda i rashoda izvršeni su u prvom polugodištu 2023. godine kako slijedi:</t>
  </si>
  <si>
    <t xml:space="preserve">    Tablica 1. Prihodi i rashodi prema ekonomskoj klasifikaciji izvršeni su u prvom polugodištu 2023. godine kako slijedi:</t>
  </si>
  <si>
    <t>61 Prihodi od poreza</t>
  </si>
  <si>
    <t>611 Porez i prirez na dohodak</t>
  </si>
  <si>
    <t>6111 Porez i prirez na dohodak od nesamostalnog rada</t>
  </si>
  <si>
    <t>613 Porezi na imovinu</t>
  </si>
  <si>
    <t>6134 Povremeni porezi na imovinu</t>
  </si>
  <si>
    <t>614 Porezi na robu i usluge</t>
  </si>
  <si>
    <t>6142 Porez na promet</t>
  </si>
  <si>
    <t>63 Pomoći iz inozemstva i od subjekata unutar općeg proračuna</t>
  </si>
  <si>
    <t>633 Pomoći proračunu iz drugih proračuna i izvanproračunskim korisnicima</t>
  </si>
  <si>
    <t>6331 Tekuće pomoći proračunu iz drugih proračuna i izvanproračunskim korisnicima</t>
  </si>
  <si>
    <t>64 Prihodi od imovine</t>
  </si>
  <si>
    <t>641 Prihodi od financijske imovine</t>
  </si>
  <si>
    <t>6419 Ostali prihodi od financijske imovine</t>
  </si>
  <si>
    <t>642 Prihodi od nefinancijske imovine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</si>
  <si>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</si>
  <si>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</si>
  <si>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</si>
  <si>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</si>
  <si>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6514 Ostale pristojbe i naknade</t>
  </si>
  <si>
    <t>652 Prihodi po posebnim propisima</t>
  </si>
  <si>
    <t>6522 Prihodi vodnog gospodarstva</t>
  </si>
  <si>
    <t>6524 Doprinosi za šume</t>
  </si>
  <si>
    <t>653 Komunalni doprinosi i naknade</t>
  </si>
  <si>
    <t>6531 Komunalni doprinosi</t>
  </si>
  <si>
    <t>6532 Komunalne naknade</t>
  </si>
  <si>
    <t>66 Prihodi od prodaje robe i usluga</t>
  </si>
  <si>
    <t>68 Kazne, upravne mjere i ostali prihodi</t>
  </si>
  <si>
    <t>683 Ostali prihodi</t>
  </si>
  <si>
    <t>6831 Ostali prihodi</t>
  </si>
  <si>
    <t>72 Prihodi od prodaje proizvedene dugotrajne imovine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</si>
  <si>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</si>
  <si>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</si>
  <si>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</si>
  <si>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</si>
  <si>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</si>
  <si>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</si>
  <si>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</si>
  <si>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</si>
  <si>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</si>
  <si>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</si>
  <si>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</si>
  <si>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</si>
  <si>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</si>
  <si>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</si>
  <si>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</si>
  <si>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</si>
  <si>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</si>
  <si>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</si>
  <si>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</si>
  <si>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</si>
  <si>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</si>
  <si>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</si>
  <si>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</si>
  <si>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</si>
  <si>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</si>
  <si>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</si>
  <si>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</si>
  <si>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</si>
  <si>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</si>
  <si>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</si>
  <si>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</si>
  <si>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</si>
  <si>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</si>
  <si>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</si>
  <si>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</si>
  <si>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</si>
  <si>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</si>
  <si>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</si>
  <si>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3422 Kamate za primljene kredite i zajmove od kreditnih i ostalih financijskih institucija u javnom sekto</t>
  </si>
  <si>
    <t>3423 Kamate za primljene kredite i zajmove od kreditnih i ostalih financijskih institucija izvan javnog s</t>
  </si>
  <si>
    <t>343 Ostali financijski rashodi</t>
  </si>
  <si>
    <t>3431 Bankarske usluge i usluge platnog prometa</t>
  </si>
  <si>
    <t>3433 Zatezne kamate</t>
  </si>
  <si>
    <t>35 Subvencije</t>
  </si>
  <si>
    <t>352 Subvencije trgovačkim društvima, zadrugama, poljoprivrednicima i obrtnicima izvan javnog sektora</t>
  </si>
  <si>
    <t>3523 Subvencije poljoprivrednicima i obrtnicima</t>
  </si>
  <si>
    <t>36 Pomoći dane u inozemstvo i unutar općeg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</si>
  <si>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</si>
  <si>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</si>
  <si>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</si>
  <si>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</si>
  <si>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</si>
  <si>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</si>
  <si>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</si>
  <si>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</si>
  <si>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382 Kapitalne donacije</t>
  </si>
  <si>
    <t>3822 Kapitalne donacije građanima i kućanstvima</t>
  </si>
  <si>
    <t>41 Rashodi za nabavu neproizvedene dugotrajne imovine</t>
  </si>
  <si>
    <t>42 Rashodi za nabavu proizvedene dugotrajne imovine</t>
  </si>
  <si>
    <t>421 Građevinski objekti</t>
  </si>
  <si>
    <t>4211 Stambeni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</si>
  <si>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</si>
  <si>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</si>
  <si>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</si>
  <si>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</si>
  <si>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</si>
  <si>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4227 Uređaji, strojevi i oprema za ostale namjene</t>
  </si>
  <si>
    <t>426 Nematerijalna proizvedena imovina</t>
  </si>
  <si>
    <t>4262 Ulaganja u računalne programe</t>
  </si>
  <si>
    <t>45 Rashodi za dodatna ulaganja na nefinancijskoj imovini</t>
  </si>
  <si>
    <t>Tablica 2.: Prihodi i rashodi prema izvorima financiranja izvršeni su u prvom polugodištu 2023. godine kako slijedi: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</si>
  <si>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</si>
  <si>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</si>
  <si>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</si>
  <si>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</si>
  <si>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4. PRIHODI ZA POSEBNE NAMJENE</t>
  </si>
  <si>
    <t>Izvor 4.1. PRIHODI PO POSEBNIM PROPISIMA</t>
  </si>
  <si>
    <t>Izvor 4.2. KOMUNALNI DOPRINOS I NAKNADE</t>
  </si>
  <si>
    <t>Izvor 5. POMOĆI</t>
  </si>
  <si>
    <t>Izvor 5.1. POMOĆI PRORAČUNU IZ DRUGIH PRORAČUNA</t>
  </si>
  <si>
    <t>Izvor 5.2. POMOĆI OD IZVANPRORAČUNSKIH KORISNIKA</t>
  </si>
  <si>
    <t>Izvor 7. PRIHODI OD PRODAJE ILI ZAMJ. NEFIN. IMOVINE</t>
  </si>
  <si>
    <t>Izvor 7.1. PRIHODI OD PRODAJE NEFIN. IMOVINE</t>
  </si>
  <si>
    <t>Izvor 8. PRIMICI OD FINANCIJSKE IMOVINE</t>
  </si>
  <si>
    <t>Izvor 8.1. PRIMICI OD ZADUŽIVANJA</t>
  </si>
  <si>
    <t xml:space="preserve"> SVEUKUPNI RASHODI</t>
  </si>
  <si>
    <t>Tablica 3.: Rashodi prema funkcijskoj klasifikaciji izvršeni su u prvom polugodištu 2023. godine kako slijedi:</t>
  </si>
  <si>
    <t>Račun/Opis</t>
  </si>
  <si>
    <t>Izvršenje 2022 €</t>
  </si>
  <si>
    <t>Izvorni plan 2023 €</t>
  </si>
  <si>
    <t>Izvršenje 2023 €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</si>
  <si>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</si>
  <si>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</si>
  <si>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</si>
  <si>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</si>
  <si>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</si>
  <si>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</si>
  <si>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016 Opće javne usluge koje nisu drugdje svrstane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</si>
  <si>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</si>
  <si>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</si>
  <si>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</si>
  <si>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</si>
  <si>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</si>
  <si>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045 Promet</t>
  </si>
  <si>
    <t>Funkcijska klasifikacija 05 Zaštita okoliša</t>
  </si>
  <si>
    <t>Funkcijska klasifikacija 052 Gospodarenje otpadnim vodama</t>
  </si>
  <si>
    <t>Funkcijska klasifikacija 06 Usluge unapređenja stanovanja i zajednice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</si>
  <si>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</si>
  <si>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</si>
  <si>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</si>
  <si>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</si>
  <si>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</si>
  <si>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</si>
  <si>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</si>
  <si>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</si>
  <si>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</si>
  <si>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</si>
  <si>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094 Visoka naobrazba</t>
  </si>
  <si>
    <t>Funkcijska klasifikacija 10 Socijalna zaštita</t>
  </si>
  <si>
    <t>Funkcijska klasifikacija 102 Starost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</si>
  <si>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</si>
  <si>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</si>
  <si>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</si>
  <si>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</si>
  <si>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 xml:space="preserve">     U Računu financiranja primici i izdaci prema ekonomskoj klasifikaciji (Tablica 1.), analitički prikaz izdataka prema ekonomskoj klasifikaciji </t>
  </si>
  <si>
    <t>B. RAČUN FINANCIRANJA</t>
  </si>
  <si>
    <t>Tablica 1. Ekonomska klasifikacija</t>
  </si>
  <si>
    <t>Racun/Opis</t>
  </si>
  <si>
    <t>Izvršenje 2022</t>
  </si>
  <si>
    <t>B. RAČUN ZADUŽIVANJA FINANCIRANJA</t>
  </si>
  <si>
    <t>84 Primici od zaduživanja</t>
  </si>
  <si>
    <t>844 Primljeni krediti i zajmovi od kreditnih i ostalih financijskih institucija izvan javnog sektora</t>
  </si>
  <si>
    <t>8443 Primljeni krediti od tuzemnih kreditnih institucija izvan javnog sektora</t>
  </si>
  <si>
    <t>54 Izdaci za otplatu glavnice primljenih kredita i zajmova</t>
  </si>
  <si>
    <t xml:space="preserve">544 Otplata glavnice primljenih kredita i zajmova od kreditnih i ostalih financijskih institucija izvan </t>
  </si>
  <si>
    <t>5443 Otplata glavnice primljenih kredita od tuzemnih kreditnih institucija izvan javnog sektora</t>
  </si>
  <si>
    <t>5445 Otplata glavnice primljenih zajmova od ostalih tuzemnih financijskih institucija izvan javnog sektor</t>
  </si>
  <si>
    <t xml:space="preserve"> NETO FINANCIRANJE</t>
  </si>
  <si>
    <t>9 Vlastiti izvori</t>
  </si>
  <si>
    <t>92 Rezultat poslovanja</t>
  </si>
  <si>
    <t xml:space="preserve"> KORIŠTENJE SREDSTAVA IZ PRETHODNIH GODINA</t>
  </si>
  <si>
    <t>Tablica 2: Analitički prikaz izdataka prema ekonomskoj klasifikaciji u prvom polugodištu 2023. godine</t>
  </si>
  <si>
    <t xml:space="preserve"> UKUPNI PRIMICI</t>
  </si>
  <si>
    <t>8. PRIMICI OD FINANCIJSKE IMOVINE</t>
  </si>
  <si>
    <t>8.1. PRIMICI OD ZADUŽIVANJA</t>
  </si>
  <si>
    <t xml:space="preserve"> UKUPNI IZDACI</t>
  </si>
  <si>
    <t>1. OPĆI PRIHODI I PRIMICI</t>
  </si>
  <si>
    <t>1.1. OPĆI PRIHODI I PRIMICI</t>
  </si>
  <si>
    <t>RGP</t>
  </si>
  <si>
    <t>Opis</t>
  </si>
  <si>
    <t>Indeks 2/1</t>
  </si>
  <si>
    <t>UKUPNO RASHODI I IZDATCI</t>
  </si>
  <si>
    <t>Razdjel</t>
  </si>
  <si>
    <t>001</t>
  </si>
  <si>
    <t>OPĆINSKO VIJEĆE</t>
  </si>
  <si>
    <t>Glava</t>
  </si>
  <si>
    <t>00101</t>
  </si>
  <si>
    <t>002</t>
  </si>
  <si>
    <t>OPĆINSKI NAČELNIK</t>
  </si>
  <si>
    <t>00201</t>
  </si>
  <si>
    <t>003</t>
  </si>
  <si>
    <t>JEDINSTVENI UPRAVNI ODJEL</t>
  </si>
  <si>
    <t>00301</t>
  </si>
  <si>
    <t>004</t>
  </si>
  <si>
    <t>MJESNA SAMOUPRAVA</t>
  </si>
  <si>
    <t>00401</t>
  </si>
  <si>
    <t>klasifikaciji (Tablica 2.) je slijedeće:</t>
  </si>
  <si>
    <t xml:space="preserve">    Izvršenje rashoda i izdataka Proračuna za prvo polugodište 2023. godine po organizacijskoj klasifikaciji (Tablica 1.) te po programskoj</t>
  </si>
  <si>
    <t xml:space="preserve">   Tablica1.: Rashodi i izdaci po organizacijskoj klasifikaciji izvršeni su u prvom polugodištu 2023. godine kako slijedi:</t>
  </si>
  <si>
    <t>(Tablica 2.) Primici i izdaci prema izvorima financiranja, izvršeni su kako slijedi:</t>
  </si>
  <si>
    <t xml:space="preserve">  Tablica 2.: Rashodi i izdaci po programskoj klasifikaciji izvršeni su u prvom polugodištu 2023. godine kako slijedi:</t>
  </si>
  <si>
    <t>Organizacijska klasifikacija</t>
  </si>
  <si>
    <t>Izvori</t>
  </si>
  <si>
    <t>Projekt/Aktivnost</t>
  </si>
  <si>
    <t>VRSTA RASHODA I IZDATAKA</t>
  </si>
  <si>
    <t>RAZDJEL 001 OPĆINSKO VIJEĆE</t>
  </si>
  <si>
    <t>GLAVA 00101 OPĆINSKO VIJEĆE</t>
  </si>
  <si>
    <t>1000</t>
  </si>
  <si>
    <t>Program: Djelatnost predstavničkih i radnih tijela</t>
  </si>
  <si>
    <t>A100001</t>
  </si>
  <si>
    <t>Aktivnost: Redovna djelatnost Općinskog vijeća</t>
  </si>
  <si>
    <t>3291</t>
  </si>
  <si>
    <t>Naknade za rad predstavničkih i izvršnih tijela, povjerenstava i slično</t>
  </si>
  <si>
    <t>3299</t>
  </si>
  <si>
    <t>Ostali nespomenuti rashodi poslovanja</t>
  </si>
  <si>
    <t>A100002</t>
  </si>
  <si>
    <t>Aktivnost: Izvanredni i nepredviđeni rashodi</t>
  </si>
  <si>
    <t>A100003</t>
  </si>
  <si>
    <t>Aktivnost: Promidžba općine</t>
  </si>
  <si>
    <t>A100004</t>
  </si>
  <si>
    <t xml:space="preserve">Aktivnost: Djelatnost političkih stranaka </t>
  </si>
  <si>
    <t>3294</t>
  </si>
  <si>
    <t>Članarine i norme</t>
  </si>
  <si>
    <t>RAZDJEL 002 OPĆINSKI NAČELNIK</t>
  </si>
  <si>
    <t>GLAVA 00201 OPĆINSKI NAČELNIK</t>
  </si>
  <si>
    <t>1001</t>
  </si>
  <si>
    <t>Program: Djelatnost izvršnih tijela</t>
  </si>
  <si>
    <t>A100005</t>
  </si>
  <si>
    <t>Aktivnost: Prigodne proslave Općine</t>
  </si>
  <si>
    <t>3234</t>
  </si>
  <si>
    <t>Komunalne usluge</t>
  </si>
  <si>
    <t>3235</t>
  </si>
  <si>
    <t>Zakupnine i najamnine</t>
  </si>
  <si>
    <t>3237</t>
  </si>
  <si>
    <t>Intelektualne i osobne usluge</t>
  </si>
  <si>
    <t>3239</t>
  </si>
  <si>
    <t>Ostale usluge</t>
  </si>
  <si>
    <t>3293</t>
  </si>
  <si>
    <t>Reprezentacija</t>
  </si>
  <si>
    <t>A100006</t>
  </si>
  <si>
    <t>Aktivnost: Povrat kredita Općine</t>
  </si>
  <si>
    <t>3422</t>
  </si>
  <si>
    <t>Kamate za primljene kredite i zajmove od kreditnih i ostalih financijskih institucija u javnom sekto</t>
  </si>
  <si>
    <t>3423</t>
  </si>
  <si>
    <t>Kamate za primljene kredite i zajmove od kreditnih i ostalih financijskih institucija izvan javnog s</t>
  </si>
  <si>
    <t>5443</t>
  </si>
  <si>
    <t>Otplata glavnice primljenih kredita od tuzemnih kreditnih institucija izvan javnog sektora</t>
  </si>
  <si>
    <t>5445</t>
  </si>
  <si>
    <t>Otplata glavnice primljenih zajmova od ostalih tuzemnih financijskih institucija izvan javnog sektor</t>
  </si>
  <si>
    <t>RAZDJEL 003 JEDINSTVENI UPRAVNI ODJEL</t>
  </si>
  <si>
    <t>GLAVA 00301 JEDINSTVENI UPRAVNI ODJEL</t>
  </si>
  <si>
    <t>1002</t>
  </si>
  <si>
    <t>Program: Djelatnost Jedinstvenog upravnog odjela</t>
  </si>
  <si>
    <t>A100007</t>
  </si>
  <si>
    <t>Aktivnost: Administrativni poslovi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</si>
  <si>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</si>
  <si>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</si>
  <si>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</si>
  <si>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</si>
  <si>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</si>
  <si>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</si>
  <si>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</si>
  <si>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</si>
  <si>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</si>
  <si>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</si>
  <si>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</si>
  <si>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</si>
  <si>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</si>
  <si>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</si>
  <si>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</si>
  <si>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</si>
  <si>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</si>
  <si>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</si>
  <si>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</si>
  <si>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</si>
  <si>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</si>
  <si>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</si>
  <si>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</si>
  <si>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</si>
  <si>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</si>
  <si>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</si>
  <si>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</si>
  <si>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</si>
  <si>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</si>
  <si>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</si>
  <si>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3236</t>
  </si>
  <si>
    <t>Zdravstvene i veterinarske usluge</t>
  </si>
  <si>
    <t>3238</t>
  </si>
  <si>
    <t>Računalne usluge</t>
  </si>
  <si>
    <t>3292</t>
  </si>
  <si>
    <t>Premije osiguranja</t>
  </si>
  <si>
    <t>3295</t>
  </si>
  <si>
    <t>Pristojbe i naknade</t>
  </si>
  <si>
    <t>3431</t>
  </si>
  <si>
    <t>Bankarske usluge i usluge platnog prometa</t>
  </si>
  <si>
    <t>3433</t>
  </si>
  <si>
    <t>Zatezne kamate</t>
  </si>
  <si>
    <t>4221</t>
  </si>
  <si>
    <t>Uredska oprema i namještaj</t>
  </si>
  <si>
    <t>4227</t>
  </si>
  <si>
    <t>Uređaji, strojevi i oprema za ostale namjene</t>
  </si>
  <si>
    <t>4262</t>
  </si>
  <si>
    <t>Ulaganja u računalne programe</t>
  </si>
  <si>
    <t>A100008</t>
  </si>
  <si>
    <t>Aktivnost: Otplata kredita dvorana</t>
  </si>
  <si>
    <t>1003</t>
  </si>
  <si>
    <t>Program: Djelatnost Komunalnog poduzeća</t>
  </si>
  <si>
    <t>A100009</t>
  </si>
  <si>
    <t>Aktivnost: Održavanje javne rasvjete</t>
  </si>
  <si>
    <t>A100010</t>
  </si>
  <si>
    <t>Aktivnost: Održavanje i nerazvrstanih cesta</t>
  </si>
  <si>
    <t>A100011</t>
  </si>
  <si>
    <t>Aktivnost: Održavanje javnih zelenih  površina</t>
  </si>
  <si>
    <t>A100014</t>
  </si>
  <si>
    <t>Aktivnost: Održavanje građevina javne odvodnje oborinskih voda</t>
  </si>
  <si>
    <t>A100042</t>
  </si>
  <si>
    <t>Aktivnost: Održavanje javnih površina kojima nije dopušten promet motornim vozilima</t>
  </si>
  <si>
    <t>A100043</t>
  </si>
  <si>
    <t>Aktivnost: Održavanje građevina, uređaja i predmeta javne namjene</t>
  </si>
  <si>
    <t>A100044</t>
  </si>
  <si>
    <t>Aktivnost: Održavanje groblja</t>
  </si>
  <si>
    <t>A100046</t>
  </si>
  <si>
    <t>Aktivnost: Održavanje čistoće javnih površina</t>
  </si>
  <si>
    <t>1004</t>
  </si>
  <si>
    <t>Program: Tekuće i investicijsko održavanje imovine</t>
  </si>
  <si>
    <t>A100015</t>
  </si>
  <si>
    <t>Aktivnost: Održavanje objekata</t>
  </si>
  <si>
    <t>1005</t>
  </si>
  <si>
    <t>Program: Gospodarstvo</t>
  </si>
  <si>
    <t>A100016</t>
  </si>
  <si>
    <t>Aktivnost: Dezinfekcija, dezinsekcija i deratizacija</t>
  </si>
  <si>
    <t>A100038</t>
  </si>
  <si>
    <t>Aktivnost: Izložba vina</t>
  </si>
  <si>
    <t>1006</t>
  </si>
  <si>
    <t xml:space="preserve">Program: Socijalna i zdravstvena zaštita </t>
  </si>
  <si>
    <t>A100017</t>
  </si>
  <si>
    <t>Aktivnost: Pomoć obiteljima i kućanstvima</t>
  </si>
  <si>
    <t>3722</t>
  </si>
  <si>
    <t>Naknade građanima i kućanstvima u naravi</t>
  </si>
  <si>
    <t>A100018</t>
  </si>
  <si>
    <t>Aktivnost: Ostale naknade iz proračuna u naravi</t>
  </si>
  <si>
    <t>A100019</t>
  </si>
  <si>
    <t>Aktivnost: Naknade za novorođenčad</t>
  </si>
  <si>
    <t>3721</t>
  </si>
  <si>
    <t>Naknade građanima i kućanstvima u novcu</t>
  </si>
  <si>
    <t>A100020</t>
  </si>
  <si>
    <t>Aktivnost: Subvencije</t>
  </si>
  <si>
    <t>3523</t>
  </si>
  <si>
    <t>Subvencije poljoprivrednicima i obrtnicima</t>
  </si>
  <si>
    <t>A100021</t>
  </si>
  <si>
    <t>Aktivnost: Ostali Rashodi</t>
  </si>
  <si>
    <t>A100022</t>
  </si>
  <si>
    <t>Aktivnost: Pomoć starijim osobama – „Mariška”</t>
  </si>
  <si>
    <t>A100023</t>
  </si>
  <si>
    <t>Aktivnost: Javni radovi</t>
  </si>
  <si>
    <t>A100024</t>
  </si>
  <si>
    <t>Aktivnost: Pomoć za ogrjev</t>
  </si>
  <si>
    <t>A100025</t>
  </si>
  <si>
    <t>Aktivnost: Djelatnost Crvenog Križa</t>
  </si>
  <si>
    <t>3812</t>
  </si>
  <si>
    <t>Tekuće donacije u naravi</t>
  </si>
  <si>
    <t>A100026</t>
  </si>
  <si>
    <t>Aktivnost: Naknada za pomoć studentima</t>
  </si>
  <si>
    <t>A100027</t>
  </si>
  <si>
    <t>Aktivnost: Naknada za pomoć učenicima</t>
  </si>
  <si>
    <t>Aktivnost: Naknada za troškove stanovanja</t>
  </si>
  <si>
    <t>Aktivnost: Jednokratne naknade</t>
  </si>
  <si>
    <t>Aktivnost: Naknade za troškove pogreba</t>
  </si>
  <si>
    <t>T100001</t>
  </si>
  <si>
    <t>Tekući projekt: "Zaželi" - Program zapošljavanja žena</t>
  </si>
  <si>
    <t>1007</t>
  </si>
  <si>
    <t>Program: Program predškolskog obrazovanja</t>
  </si>
  <si>
    <t>A100029</t>
  </si>
  <si>
    <t>Aktivnost: Boravak djece u vrtiću, "maloj školi" i jaslicama</t>
  </si>
  <si>
    <t>K100028</t>
  </si>
  <si>
    <t>Kapitalni projekt: Izgradnja Područnog Dječjeg vrtića Kloštar Podravski-dvije jedinice za vrtičku dob</t>
  </si>
  <si>
    <t>4212</t>
  </si>
  <si>
    <t>Poslovni objekti</t>
  </si>
  <si>
    <t>1008</t>
  </si>
  <si>
    <t>Program: Program školskog odgoja i obrazovanja</t>
  </si>
  <si>
    <t>A100030</t>
  </si>
  <si>
    <t>Aktivnost: Program Osnovne škole Kloštar Podravski</t>
  </si>
  <si>
    <t>K100002</t>
  </si>
  <si>
    <t>Kapitalni projekt: Školsko sportska dvorana Kloštar Podravski</t>
  </si>
  <si>
    <t>1009</t>
  </si>
  <si>
    <t>Program: Program religija, kultura i šport</t>
  </si>
  <si>
    <t>A100031</t>
  </si>
  <si>
    <t>Aktivnost: Vjerske zajednice</t>
  </si>
  <si>
    <t>3811</t>
  </si>
  <si>
    <t>Tekuće donacije u novcu</t>
  </si>
  <si>
    <t>A100032</t>
  </si>
  <si>
    <t xml:space="preserve">Aktivnost: Sufinanciranje bibliobusa </t>
  </si>
  <si>
    <t>3822</t>
  </si>
  <si>
    <t>Kapitalne donacije građanima i kućanstvima</t>
  </si>
  <si>
    <t>A100033</t>
  </si>
  <si>
    <t>Aktivnost: Redovna djelatnost udruga i organizacija civilnog društva</t>
  </si>
  <si>
    <t>A100034</t>
  </si>
  <si>
    <t>Aktivnost: Redovna djelatnost sportskih klubova</t>
  </si>
  <si>
    <t>K100003</t>
  </si>
  <si>
    <t>Kapitalni projekt: Rekonstrukcija sportskih terena te izgradnja dodatnih sadržaja NK Mladost Kloštar Podravski</t>
  </si>
  <si>
    <t>1010</t>
  </si>
  <si>
    <t>Program : Vatrogastvo i civilna zaštita</t>
  </si>
  <si>
    <t>A100035</t>
  </si>
  <si>
    <t>Aktivnost: Djelatnost vatrogasnih postrojbi</t>
  </si>
  <si>
    <t>A100036</t>
  </si>
  <si>
    <t>Aktivnost: Civilna zaštita</t>
  </si>
  <si>
    <t>A100037</t>
  </si>
  <si>
    <t>Aktivnost: HGSS</t>
  </si>
  <si>
    <t>1011</t>
  </si>
  <si>
    <t>Program: Izgradnja i nabava poslovnih i građevinskih objekata</t>
  </si>
  <si>
    <t>A100045</t>
  </si>
  <si>
    <t>Aktivnost: Procjena vrijednosti zemljišta i nekretnina</t>
  </si>
  <si>
    <t>Aktivnost: Studij izvodljivosti Terme Kloštar Podravski</t>
  </si>
  <si>
    <t>A100047</t>
  </si>
  <si>
    <t>Aktivnost: Ograda u naselju Prugovac</t>
  </si>
  <si>
    <t>A100048</t>
  </si>
  <si>
    <t>Aktivnost: Stručni nadzor za tržnicu</t>
  </si>
  <si>
    <t>K100005</t>
  </si>
  <si>
    <t>Kapitalni projekt: Modernizacija javne rasvjete</t>
  </si>
  <si>
    <t>K100007</t>
  </si>
  <si>
    <t>Kapitalni projekt: Obnova društvenih domova i mrtvačnica na području općine</t>
  </si>
  <si>
    <t>K100012</t>
  </si>
  <si>
    <t>Kapitalni projekt: Izgradnja kanalizacije  u aglomeraciji</t>
  </si>
  <si>
    <t>K100019</t>
  </si>
  <si>
    <t>Kapitalni projekt: Izgradnja kružnog toka u Kozarevcu</t>
  </si>
  <si>
    <t>4213</t>
  </si>
  <si>
    <t>Ceste, željeznice i ostali prometni objekti</t>
  </si>
  <si>
    <t>K100020</t>
  </si>
  <si>
    <t>Kapitalni projekt: Projektno tehnička dokumentacija</t>
  </si>
  <si>
    <t>4211</t>
  </si>
  <si>
    <t>Stambeni objekti</t>
  </si>
  <si>
    <t>4214</t>
  </si>
  <si>
    <t>Ostali građevinski objekti</t>
  </si>
  <si>
    <t>K100021</t>
  </si>
  <si>
    <t>Kapitalni projekt: Izgradnja tržnog centra u Kloštru Podravskom</t>
  </si>
  <si>
    <t>Kapitalni projekt: Terme Kloštar Podravski</t>
  </si>
  <si>
    <t>RAZDJEL 004 MJESNA SAMOUPRAVA</t>
  </si>
  <si>
    <t>GLAVA 00401 MJESNA SAMOUPRAVA</t>
  </si>
  <si>
    <t>1012</t>
  </si>
  <si>
    <t>Program: Program djelatnost mjesnih odbora</t>
  </si>
  <si>
    <t>Aktivnost: MO Kloštar Podravski</t>
  </si>
  <si>
    <t>A100039</t>
  </si>
  <si>
    <t>Aktivnost: MO Budančevica</t>
  </si>
  <si>
    <t>A100040</t>
  </si>
  <si>
    <t>Aktivnost: MO Kozarevac</t>
  </si>
  <si>
    <t>A100041</t>
  </si>
  <si>
    <t>Aktivnost: MO Prugovac</t>
  </si>
  <si>
    <t>T100002</t>
  </si>
  <si>
    <t>Tekući projekt: Izbori za mjesne odbore</t>
  </si>
  <si>
    <t xml:space="preserve">   Izvještaj o zaduživanju Općine Kloštar Podravski na domaćem i stranom tržištu novca i kapitala u razdoblju od 1. siječnja do 30. lipnja 2023. godine,</t>
  </si>
  <si>
    <t>Izvještaj o korištenju proračunske zalihe Proračuna Općine Kloštar Podravski za razdoblje 1. siječnja do 30. lipnja 2023. godine, Izvještaj o danim</t>
  </si>
  <si>
    <t>za razdoblje od 01.siječnja do 30.lipnja 2023.godine nalaze se u prilogu i čine sastavni dio ovog Polugodišnjeg izvještaja o izvršenju proračuna.</t>
  </si>
  <si>
    <t xml:space="preserve">primitaka, rashoda i izdataka za razdoblje od 1. siječnja do 30. lipnja 2023. godine, Izvještaj o provedbi plana razvojnih programa Proračuna Općine Kloštar Podravski, </t>
  </si>
  <si>
    <t>jamstvima i izdacima po jamstvima Općine Kloštar Podravski za razdoblje od 1. siječnja  do 30. lipnja 2023. godine, Obrazloženje ostvarenja prihoda i</t>
  </si>
  <si>
    <t xml:space="preserve">            PRIJEDLOG POLUGODIŠNJEG IZVJEŠTAJ O IZVRŠENJU PRORAČUNA OPĆINE KLOŠTAR PODRAVSKI ZA 2023.GODINU</t>
  </si>
  <si>
    <t>Općinski načelnik:</t>
  </si>
  <si>
    <t>Siniša Pavlović</t>
  </si>
  <si>
    <t>KLASA:400-01/23-01/08</t>
  </si>
  <si>
    <t>U Kloštru Podravskom, 13. rujna 2023.godine</t>
  </si>
  <si>
    <t>OPĆINSKI NAČELNIK OPĆINE KLOŠTAR PODRAVSKI</t>
  </si>
  <si>
    <t>URBROJ:2137-16-01/01-23-02</t>
  </si>
  <si>
    <r>
      <t xml:space="preserve">       </t>
    </r>
    <r>
      <rPr>
        <b/>
        <sz val="11"/>
        <color indexed="8"/>
        <rFont val="Arial"/>
        <family val="2"/>
        <charset val="238"/>
      </rPr>
      <t xml:space="preserve">   Na temelju članka 88. stavka 2. Zakona o proračunu ("Narodne novine" broj 144/21) i članka 46</t>
    </r>
    <r>
      <rPr>
        <b/>
        <sz val="11"/>
        <rFont val="Arial"/>
        <family val="2"/>
        <charset val="238"/>
      </rPr>
      <t>. Statuta Općine Kloštar Podravski ("Službeni glasnik Koprivničko-križevačke</t>
    </r>
  </si>
  <si>
    <t xml:space="preserve"> županije" broj 4/21), Općinski načelnik  Općine Kloštar Podravski dana 25. rujna 2023. Općinskom vijeće Općine Kloštar Podravski podnosi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</si>
</sst>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##\%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.5"/>
      <name val="Times New Roman"/>
      <family val="1"/>
      <charset val="238"/>
    </font>
    <font>
      <b/>
      <sz val="10.5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Calibri"/>
    </font>
    <font>
      <b/>
      <sz val="11"/>
      <color indexed="9"/>
      <name val="Calibri"/>
    </font>
    <font>
      <b/>
      <sz val="11"/>
      <name val="Calibri"/>
      <family val="2"/>
      <charset val="238"/>
    </font>
    <font>
      <b/>
      <sz val="14"/>
      <name val="Arial"/>
    </font>
    <font>
      <b/>
      <sz val="12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b/>
      <sz val="10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18"/>
      </patternFill>
    </fill>
    <fill>
      <patternFill patternType="solid">
        <fgColor indexed="1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8" fillId="0" borderId="0"/>
  </cellStyleXfs>
  <cellXfs count="141">
    <xf numFmtId="0" fontId="0" fillId="0" borderId="0" xfId="0"/>
    <xf numFmtId="0" fontId="3" fillId="0" borderId="0" xfId="1"/>
    <xf numFmtId="0" fontId="5" fillId="0" borderId="0" xfId="1" applyFont="1"/>
    <xf numFmtId="4" fontId="4" fillId="0" borderId="0" xfId="1" applyNumberFormat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wrapText="1"/>
    </xf>
    <xf numFmtId="0" fontId="6" fillId="0" borderId="0" xfId="1" applyFont="1" applyAlignment="1">
      <alignment horizontal="left"/>
    </xf>
    <xf numFmtId="4" fontId="3" fillId="0" borderId="0" xfId="1" applyNumberFormat="1"/>
    <xf numFmtId="0" fontId="3" fillId="0" borderId="0" xfId="1" applyAlignment="1">
      <alignment horizontal="right"/>
    </xf>
    <xf numFmtId="0" fontId="2" fillId="0" borderId="0" xfId="0" applyFont="1"/>
    <xf numFmtId="0" fontId="1" fillId="10" borderId="0" xfId="0" applyFont="1" applyFill="1"/>
    <xf numFmtId="0" fontId="12" fillId="0" borderId="0" xfId="3" applyFont="1" applyAlignment="1">
      <alignment horizontal="center"/>
    </xf>
    <xf numFmtId="0" fontId="13" fillId="0" borderId="0" xfId="1" applyFont="1"/>
    <xf numFmtId="0" fontId="10" fillId="0" borderId="0" xfId="3" applyFont="1" applyAlignment="1">
      <alignment horizontal="center"/>
    </xf>
    <xf numFmtId="0" fontId="10" fillId="0" borderId="0" xfId="3" applyFont="1"/>
    <xf numFmtId="0" fontId="12" fillId="0" borderId="0" xfId="3" applyFont="1"/>
    <xf numFmtId="0" fontId="11" fillId="0" borderId="0" xfId="3" applyFont="1"/>
    <xf numFmtId="0" fontId="10" fillId="0" borderId="0" xfId="3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3" fillId="8" borderId="0" xfId="1" applyFont="1" applyFill="1"/>
    <xf numFmtId="0" fontId="0" fillId="0" borderId="1" xfId="0" applyBorder="1"/>
    <xf numFmtId="0" fontId="7" fillId="0" borderId="0" xfId="1" applyFont="1"/>
    <xf numFmtId="4" fontId="7" fillId="0" borderId="0" xfId="1" applyNumberFormat="1" applyFont="1"/>
    <xf numFmtId="0" fontId="7" fillId="0" borderId="0" xfId="1" applyFont="1" applyAlignment="1">
      <alignment horizontal="right"/>
    </xf>
    <xf numFmtId="0" fontId="18" fillId="0" borderId="0" xfId="1" applyFont="1"/>
    <xf numFmtId="0" fontId="9" fillId="0" borderId="0" xfId="1" applyFont="1"/>
    <xf numFmtId="0" fontId="3" fillId="0" borderId="0" xfId="1" applyAlignment="1">
      <alignment horizontal="left"/>
    </xf>
    <xf numFmtId="0" fontId="8" fillId="0" borderId="0" xfId="1" applyFont="1" applyAlignment="1">
      <alignment horizontal="left"/>
    </xf>
    <xf numFmtId="0" fontId="21" fillId="0" borderId="0" xfId="0" applyFont="1"/>
    <xf numFmtId="0" fontId="8" fillId="0" borderId="0" xfId="3"/>
    <xf numFmtId="0" fontId="9" fillId="0" borderId="0" xfId="3" applyFont="1"/>
    <xf numFmtId="0" fontId="9" fillId="0" borderId="0" xfId="3" applyFont="1" applyAlignment="1">
      <alignment horizontal="left"/>
    </xf>
    <xf numFmtId="0" fontId="9" fillId="0" borderId="0" xfId="1" applyFont="1" applyAlignment="1">
      <alignment horizontal="left"/>
    </xf>
    <xf numFmtId="4" fontId="9" fillId="0" borderId="0" xfId="1" applyNumberFormat="1" applyFont="1"/>
    <xf numFmtId="0" fontId="9" fillId="0" borderId="0" xfId="1" applyFont="1" applyAlignment="1">
      <alignment horizontal="right"/>
    </xf>
    <xf numFmtId="0" fontId="9" fillId="0" borderId="0" xfId="3" applyFont="1" applyAlignment="1">
      <alignment horizontal="center"/>
    </xf>
    <xf numFmtId="0" fontId="8" fillId="0" borderId="0" xfId="3" applyAlignment="1">
      <alignment horizontal="left"/>
    </xf>
    <xf numFmtId="0" fontId="0" fillId="10" borderId="0" xfId="0" applyFill="1"/>
    <xf numFmtId="4" fontId="15" fillId="0" borderId="1" xfId="0" applyNumberFormat="1" applyFont="1" applyBorder="1" applyAlignment="1">
      <alignment horizontal="right"/>
    </xf>
    <xf numFmtId="10" fontId="15" fillId="0" borderId="1" xfId="0" applyNumberFormat="1" applyFont="1" applyBorder="1" applyAlignment="1">
      <alignment horizontal="right"/>
    </xf>
    <xf numFmtId="10" fontId="0" fillId="0" borderId="1" xfId="0" applyNumberFormat="1" applyBorder="1"/>
    <xf numFmtId="164" fontId="15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0" fillId="0" borderId="1" xfId="0" applyFont="1" applyBorder="1"/>
    <xf numFmtId="0" fontId="9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25" fillId="5" borderId="1" xfId="0" applyFont="1" applyFill="1" applyBorder="1" applyAlignment="1">
      <alignment horizontal="left"/>
    </xf>
    <xf numFmtId="0" fontId="0" fillId="0" borderId="1" xfId="0" applyBorder="1"/>
    <xf numFmtId="4" fontId="25" fillId="5" borderId="1" xfId="0" applyNumberFormat="1" applyFont="1" applyFill="1" applyBorder="1" applyAlignment="1">
      <alignment horizontal="right"/>
    </xf>
    <xf numFmtId="164" fontId="25" fillId="5" borderId="1" xfId="0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left"/>
    </xf>
    <xf numFmtId="4" fontId="17" fillId="0" borderId="1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0" fontId="17" fillId="9" borderId="1" xfId="0" applyFont="1" applyFill="1" applyBorder="1" applyAlignment="1">
      <alignment horizontal="left"/>
    </xf>
    <xf numFmtId="4" fontId="17" fillId="9" borderId="1" xfId="0" applyNumberFormat="1" applyFont="1" applyFill="1" applyBorder="1" applyAlignment="1">
      <alignment horizontal="right"/>
    </xf>
    <xf numFmtId="164" fontId="17" fillId="9" borderId="1" xfId="0" applyNumberFormat="1" applyFont="1" applyFill="1" applyBorder="1" applyAlignment="1">
      <alignment horizontal="right"/>
    </xf>
    <xf numFmtId="0" fontId="17" fillId="17" borderId="1" xfId="0" applyFont="1" applyFill="1" applyBorder="1" applyAlignment="1">
      <alignment horizontal="left"/>
    </xf>
    <xf numFmtId="4" fontId="17" fillId="17" borderId="1" xfId="0" applyNumberFormat="1" applyFont="1" applyFill="1" applyBorder="1" applyAlignment="1">
      <alignment horizontal="right"/>
    </xf>
    <xf numFmtId="164" fontId="17" fillId="17" borderId="1" xfId="0" applyNumberFormat="1" applyFont="1" applyFill="1" applyBorder="1" applyAlignment="1">
      <alignment horizontal="right"/>
    </xf>
    <xf numFmtId="0" fontId="17" fillId="4" borderId="1" xfId="0" applyFont="1" applyFill="1" applyBorder="1" applyAlignment="1">
      <alignment horizontal="left"/>
    </xf>
    <xf numFmtId="4" fontId="17" fillId="4" borderId="1" xfId="0" applyNumberFormat="1" applyFont="1" applyFill="1" applyBorder="1" applyAlignment="1">
      <alignment horizontal="right"/>
    </xf>
    <xf numFmtId="164" fontId="17" fillId="4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7" fillId="14" borderId="1" xfId="0" applyFont="1" applyFill="1" applyBorder="1" applyAlignment="1">
      <alignment horizontal="left"/>
    </xf>
    <xf numFmtId="0" fontId="17" fillId="19" borderId="1" xfId="0" applyFont="1" applyFill="1" applyBorder="1" applyAlignment="1">
      <alignment horizontal="center"/>
    </xf>
    <xf numFmtId="4" fontId="22" fillId="7" borderId="1" xfId="0" applyNumberFormat="1" applyFont="1" applyFill="1" applyBorder="1" applyAlignment="1">
      <alignment horizontal="right"/>
    </xf>
    <xf numFmtId="164" fontId="22" fillId="7" borderId="1" xfId="0" applyNumberFormat="1" applyFont="1" applyFill="1" applyBorder="1" applyAlignment="1">
      <alignment horizontal="right"/>
    </xf>
    <xf numFmtId="0" fontId="22" fillId="3" borderId="1" xfId="0" applyFont="1" applyFill="1" applyBorder="1" applyAlignment="1">
      <alignment horizontal="left"/>
    </xf>
    <xf numFmtId="0" fontId="22" fillId="22" borderId="1" xfId="0" applyFont="1" applyFill="1" applyBorder="1"/>
    <xf numFmtId="4" fontId="22" fillId="3" borderId="1" xfId="0" applyNumberFormat="1" applyFont="1" applyFill="1" applyBorder="1" applyAlignment="1">
      <alignment horizontal="right"/>
    </xf>
    <xf numFmtId="164" fontId="22" fillId="3" borderId="1" xfId="0" applyNumberFormat="1" applyFont="1" applyFill="1" applyBorder="1" applyAlignment="1">
      <alignment horizontal="right"/>
    </xf>
    <xf numFmtId="0" fontId="22" fillId="2" borderId="1" xfId="0" applyFont="1" applyFill="1" applyBorder="1" applyAlignment="1">
      <alignment horizontal="left"/>
    </xf>
    <xf numFmtId="0" fontId="22" fillId="21" borderId="1" xfId="0" applyFont="1" applyFill="1" applyBorder="1"/>
    <xf numFmtId="4" fontId="22" fillId="2" borderId="1" xfId="0" applyNumberFormat="1" applyFont="1" applyFill="1" applyBorder="1" applyAlignment="1">
      <alignment horizontal="right"/>
    </xf>
    <xf numFmtId="164" fontId="22" fillId="2" borderId="1" xfId="0" applyNumberFormat="1" applyFont="1" applyFill="1" applyBorder="1" applyAlignment="1">
      <alignment horizontal="right"/>
    </xf>
    <xf numFmtId="0" fontId="9" fillId="0" borderId="0" xfId="3" applyFont="1" applyAlignment="1">
      <alignment horizontal="left"/>
    </xf>
    <xf numFmtId="0" fontId="22" fillId="7" borderId="1" xfId="0" applyFont="1" applyFill="1" applyBorder="1" applyAlignment="1">
      <alignment horizontal="left"/>
    </xf>
    <xf numFmtId="0" fontId="17" fillId="7" borderId="1" xfId="0" applyFont="1" applyFill="1" applyBorder="1" applyAlignment="1">
      <alignment horizontal="left"/>
    </xf>
    <xf numFmtId="0" fontId="17" fillId="11" borderId="1" xfId="0" applyFont="1" applyFill="1" applyBorder="1"/>
    <xf numFmtId="4" fontId="17" fillId="7" borderId="1" xfId="0" applyNumberFormat="1" applyFont="1" applyFill="1" applyBorder="1" applyAlignment="1">
      <alignment horizontal="right"/>
    </xf>
    <xf numFmtId="164" fontId="17" fillId="7" borderId="1" xfId="0" applyNumberFormat="1" applyFont="1" applyFill="1" applyBorder="1" applyAlignment="1">
      <alignment horizontal="right"/>
    </xf>
    <xf numFmtId="0" fontId="8" fillId="0" borderId="0" xfId="3"/>
    <xf numFmtId="0" fontId="9" fillId="0" borderId="0" xfId="3" applyFont="1"/>
    <xf numFmtId="4" fontId="22" fillId="6" borderId="1" xfId="0" applyNumberFormat="1" applyFont="1" applyFill="1" applyBorder="1" applyAlignment="1">
      <alignment horizontal="right"/>
    </xf>
    <xf numFmtId="164" fontId="22" fillId="6" borderId="1" xfId="0" applyNumberFormat="1" applyFont="1" applyFill="1" applyBorder="1" applyAlignment="1">
      <alignment horizontal="right"/>
    </xf>
    <xf numFmtId="0" fontId="17" fillId="13" borderId="1" xfId="0" applyFont="1" applyFill="1" applyBorder="1"/>
    <xf numFmtId="4" fontId="17" fillId="13" borderId="1" xfId="0" applyNumberFormat="1" applyFont="1" applyFill="1" applyBorder="1" applyAlignment="1">
      <alignment horizontal="right"/>
    </xf>
    <xf numFmtId="164" fontId="17" fillId="13" borderId="1" xfId="0" applyNumberFormat="1" applyFont="1" applyFill="1" applyBorder="1" applyAlignment="1">
      <alignment horizontal="right"/>
    </xf>
    <xf numFmtId="0" fontId="17" fillId="9" borderId="1" xfId="0" applyFont="1" applyFill="1" applyBorder="1"/>
    <xf numFmtId="10" fontId="17" fillId="18" borderId="1" xfId="0" applyNumberFormat="1" applyFont="1" applyFill="1" applyBorder="1" applyAlignment="1">
      <alignment horizontal="right"/>
    </xf>
    <xf numFmtId="10" fontId="24" fillId="18" borderId="1" xfId="0" applyNumberFormat="1" applyFont="1" applyFill="1" applyBorder="1"/>
    <xf numFmtId="10" fontId="17" fillId="13" borderId="1" xfId="0" applyNumberFormat="1" applyFont="1" applyFill="1" applyBorder="1" applyAlignment="1">
      <alignment horizontal="right"/>
    </xf>
    <xf numFmtId="10" fontId="0" fillId="0" borderId="1" xfId="0" applyNumberFormat="1" applyBorder="1"/>
    <xf numFmtId="10" fontId="17" fillId="9" borderId="1" xfId="0" applyNumberFormat="1" applyFont="1" applyFill="1" applyBorder="1" applyAlignment="1">
      <alignment horizontal="right"/>
    </xf>
    <xf numFmtId="0" fontId="22" fillId="6" borderId="1" xfId="0" applyFont="1" applyFill="1" applyBorder="1"/>
    <xf numFmtId="10" fontId="22" fillId="6" borderId="1" xfId="0" applyNumberFormat="1" applyFont="1" applyFill="1" applyBorder="1" applyAlignment="1">
      <alignment horizontal="right"/>
    </xf>
    <xf numFmtId="10" fontId="17" fillId="20" borderId="1" xfId="0" applyNumberFormat="1" applyFont="1" applyFill="1" applyBorder="1" applyAlignment="1">
      <alignment horizontal="right"/>
    </xf>
    <xf numFmtId="10" fontId="24" fillId="20" borderId="1" xfId="0" applyNumberFormat="1" applyFont="1" applyFill="1" applyBorder="1"/>
    <xf numFmtId="0" fontId="17" fillId="11" borderId="1" xfId="0" applyFont="1" applyFill="1" applyBorder="1" applyAlignment="1">
      <alignment horizontal="center"/>
    </xf>
    <xf numFmtId="0" fontId="17" fillId="0" borderId="1" xfId="0" applyFont="1" applyBorder="1"/>
    <xf numFmtId="10" fontId="0" fillId="0" borderId="1" xfId="0" applyNumberFormat="1" applyBorder="1" applyAlignment="1">
      <alignment horizontal="right"/>
    </xf>
    <xf numFmtId="10" fontId="17" fillId="0" borderId="1" xfId="0" applyNumberFormat="1" applyFont="1" applyBorder="1" applyAlignment="1">
      <alignment horizontal="right"/>
    </xf>
    <xf numFmtId="0" fontId="22" fillId="12" borderId="1" xfId="0" applyFont="1" applyFill="1" applyBorder="1" applyAlignment="1">
      <alignment horizontal="center"/>
    </xf>
    <xf numFmtId="0" fontId="8" fillId="0" borderId="0" xfId="3" applyAlignment="1">
      <alignment horizontal="center"/>
    </xf>
    <xf numFmtId="0" fontId="10" fillId="0" borderId="0" xfId="3" applyFont="1"/>
    <xf numFmtId="0" fontId="17" fillId="8" borderId="1" xfId="0" applyFont="1" applyFill="1" applyBorder="1" applyAlignment="1">
      <alignment horizontal="center"/>
    </xf>
    <xf numFmtId="0" fontId="0" fillId="8" borderId="1" xfId="0" applyFill="1" applyBorder="1"/>
    <xf numFmtId="164" fontId="23" fillId="16" borderId="1" xfId="0" applyNumberFormat="1" applyFont="1" applyFill="1" applyBorder="1" applyAlignment="1">
      <alignment horizontal="right"/>
    </xf>
    <xf numFmtId="0" fontId="23" fillId="16" borderId="1" xfId="0" applyFont="1" applyFill="1" applyBorder="1"/>
    <xf numFmtId="4" fontId="23" fillId="16" borderId="1" xfId="0" applyNumberFormat="1" applyFont="1" applyFill="1" applyBorder="1" applyAlignment="1">
      <alignment horizontal="right"/>
    </xf>
    <xf numFmtId="0" fontId="23" fillId="15" borderId="1" xfId="0" applyFont="1" applyFill="1" applyBorder="1"/>
    <xf numFmtId="4" fontId="23" fillId="15" borderId="1" xfId="0" applyNumberFormat="1" applyFont="1" applyFill="1" applyBorder="1" applyAlignment="1">
      <alignment horizontal="right"/>
    </xf>
    <xf numFmtId="164" fontId="23" fillId="15" borderId="1" xfId="0" applyNumberFormat="1" applyFont="1" applyFill="1" applyBorder="1" applyAlignment="1">
      <alignment horizontal="right"/>
    </xf>
    <xf numFmtId="0" fontId="17" fillId="7" borderId="1" xfId="0" applyFont="1" applyFill="1" applyBorder="1"/>
    <xf numFmtId="10" fontId="0" fillId="18" borderId="1" xfId="0" applyNumberFormat="1" applyFill="1" applyBorder="1"/>
    <xf numFmtId="4" fontId="15" fillId="0" borderId="1" xfId="0" applyNumberFormat="1" applyFont="1" applyBorder="1" applyAlignment="1">
      <alignment horizontal="right"/>
    </xf>
    <xf numFmtId="10" fontId="15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0" fontId="15" fillId="0" borderId="1" xfId="0" applyFont="1" applyBorder="1"/>
    <xf numFmtId="0" fontId="15" fillId="8" borderId="1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left"/>
    </xf>
    <xf numFmtId="10" fontId="16" fillId="12" borderId="1" xfId="0" applyNumberFormat="1" applyFont="1" applyFill="1" applyBorder="1" applyAlignment="1">
      <alignment horizontal="left"/>
    </xf>
    <xf numFmtId="0" fontId="16" fillId="6" borderId="1" xfId="0" applyFont="1" applyFill="1" applyBorder="1" applyAlignment="1">
      <alignment horizontal="center"/>
    </xf>
    <xf numFmtId="0" fontId="26" fillId="0" borderId="0" xfId="1" applyFont="1"/>
    <xf numFmtId="0" fontId="3" fillId="0" borderId="0" xfId="1"/>
    <xf numFmtId="0" fontId="19" fillId="0" borderId="0" xfId="1" applyFont="1" applyAlignment="1">
      <alignment horizontal="left"/>
    </xf>
    <xf numFmtId="0" fontId="3" fillId="0" borderId="0" xfId="1" applyAlignment="1">
      <alignment horizontal="center"/>
    </xf>
    <xf numFmtId="0" fontId="9" fillId="0" borderId="0" xfId="1" applyFont="1" applyAlignment="1">
      <alignment horizontal="left"/>
    </xf>
    <xf numFmtId="0" fontId="15" fillId="11" borderId="1" xfId="0" applyFont="1" applyFill="1" applyBorder="1" applyAlignment="1">
      <alignment horizontal="center"/>
    </xf>
    <xf numFmtId="0" fontId="13" fillId="8" borderId="0" xfId="1" applyFont="1" applyFill="1" applyAlignment="1">
      <alignment horizontal="left"/>
    </xf>
    <xf numFmtId="0" fontId="13" fillId="0" borderId="0" xfId="1" applyFont="1"/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12" fillId="0" borderId="0" xfId="3" applyFont="1" applyAlignment="1">
      <alignment horizontal="center"/>
    </xf>
  </cellXfs>
  <cellStyles count="4">
    <cellStyle name="Normalno" xfId="0" builtinId="0"/>
    <cellStyle name="Normalno 2" xfId="1" xr:uid="{4DF9FBD2-3868-4DC5-9457-3F1DE31EAD92}"/>
    <cellStyle name="Normalno 2 2" xfId="3" xr:uid="{0A5FF40C-D971-4109-A971-1700BB42E069}"/>
    <cellStyle name="Normalno 3" xfId="2" xr:uid="{462F378F-C724-4622-A027-18C4CA127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9990-E508-4137-8A74-0F3FB9376C7C}">
  <sheetPr>
    <pageSetUpPr fitToPage="1"/>
  </sheetPr>
  <dimension ref="A1:Y881"/>
  <sheetViews>
    <sheetView tabSelected="1" topLeftCell="A702" workbookViewId="0">
      <selection activeCell="Y7" sqref="Y7"/>
    </sheetView>
  </sheetViews>
  <sheetFormatPr defaultRowHeight="15" x14ac:dyDescent="0.25"/>
  <sheetData>
    <row r="1" spans="1:21" x14ac:dyDescent="0.25">
      <c r="A1" s="13" t="s">
        <v>521</v>
      </c>
      <c r="B1" s="13"/>
      <c r="C1" s="13"/>
      <c r="D1" s="13"/>
      <c r="E1" s="13"/>
      <c r="F1" s="13"/>
    </row>
    <row r="2" spans="1:21" x14ac:dyDescent="0.25">
      <c r="A2" s="13" t="s">
        <v>522</v>
      </c>
      <c r="B2" s="13"/>
      <c r="C2" s="13"/>
      <c r="D2" s="13"/>
      <c r="E2" s="13"/>
      <c r="F2" s="13"/>
    </row>
    <row r="3" spans="1:21" x14ac:dyDescent="0.25">
      <c r="A3" s="137"/>
      <c r="B3" s="137"/>
      <c r="C3" s="137"/>
      <c r="D3" s="13"/>
      <c r="E3" s="13"/>
      <c r="F3" s="13"/>
    </row>
    <row r="4" spans="1:21" x14ac:dyDescent="0.25">
      <c r="A4" s="13"/>
      <c r="B4" s="13"/>
      <c r="C4" s="13"/>
      <c r="D4" s="13"/>
      <c r="E4" s="13"/>
      <c r="F4" s="13"/>
    </row>
    <row r="5" spans="1:21" ht="14.45" customHeight="1" x14ac:dyDescent="0.25">
      <c r="B5" s="13"/>
      <c r="C5" s="20" t="s">
        <v>514</v>
      </c>
      <c r="D5" s="13"/>
      <c r="E5" s="13"/>
      <c r="F5" s="13"/>
    </row>
    <row r="6" spans="1:21" x14ac:dyDescent="0.25">
      <c r="A6" s="138"/>
      <c r="B6" s="138"/>
      <c r="C6" s="138"/>
      <c r="D6" s="138"/>
      <c r="E6" s="138"/>
      <c r="F6" s="138"/>
    </row>
    <row r="7" spans="1:21" x14ac:dyDescent="0.25">
      <c r="A7" s="19"/>
      <c r="B7" s="13"/>
      <c r="C7" s="13"/>
      <c r="D7" s="13"/>
      <c r="E7" s="13"/>
      <c r="F7" s="13"/>
    </row>
    <row r="8" spans="1:21" x14ac:dyDescent="0.25">
      <c r="A8" s="136" t="s">
        <v>0</v>
      </c>
      <c r="B8" s="136"/>
      <c r="C8" s="136"/>
      <c r="D8" s="22"/>
      <c r="E8" s="22"/>
      <c r="F8" s="22"/>
    </row>
    <row r="9" spans="1:21" x14ac:dyDescent="0.25">
      <c r="A9" s="20"/>
      <c r="B9" s="20"/>
      <c r="C9" s="20"/>
      <c r="D9" s="13"/>
      <c r="E9" s="13"/>
      <c r="F9" s="13"/>
    </row>
    <row r="10" spans="1:21" x14ac:dyDescent="0.25">
      <c r="H10" s="138" t="s">
        <v>1</v>
      </c>
      <c r="I10" s="138"/>
      <c r="J10" s="138"/>
      <c r="K10" s="138"/>
      <c r="L10" s="138"/>
      <c r="M10" s="138"/>
    </row>
    <row r="11" spans="1:21" x14ac:dyDescent="0.25">
      <c r="B11" s="13"/>
      <c r="C11" s="13"/>
      <c r="D11" s="13" t="s">
        <v>33</v>
      </c>
      <c r="E11" s="13"/>
      <c r="F11" s="13"/>
    </row>
    <row r="12" spans="1:21" x14ac:dyDescent="0.25">
      <c r="A12" s="139"/>
      <c r="B12" s="139"/>
      <c r="C12" s="139"/>
      <c r="D12" s="139"/>
      <c r="E12" s="139"/>
      <c r="F12" s="139"/>
    </row>
    <row r="13" spans="1:21" x14ac:dyDescent="0.25">
      <c r="A13" s="13" t="s">
        <v>2</v>
      </c>
      <c r="B13" s="13"/>
      <c r="C13" s="13"/>
      <c r="D13" s="13"/>
      <c r="E13" s="13"/>
      <c r="F13" s="13"/>
    </row>
    <row r="14" spans="1:21" x14ac:dyDescent="0.25">
      <c r="A14" s="7"/>
      <c r="B14" s="5"/>
      <c r="C14" s="5"/>
      <c r="D14" s="2"/>
      <c r="E14" s="2"/>
      <c r="F14" s="2"/>
    </row>
    <row r="16" spans="1:21" x14ac:dyDescent="0.25">
      <c r="A16" s="135" t="s">
        <v>34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35" t="s">
        <v>35</v>
      </c>
      <c r="M16" s="52"/>
      <c r="N16" s="135" t="s">
        <v>36</v>
      </c>
      <c r="O16" s="52"/>
      <c r="P16" s="135" t="s">
        <v>37</v>
      </c>
      <c r="Q16" s="52"/>
      <c r="R16" s="135" t="s">
        <v>38</v>
      </c>
      <c r="S16" s="52"/>
      <c r="T16" s="135" t="s">
        <v>39</v>
      </c>
      <c r="U16" s="52"/>
    </row>
    <row r="17" spans="1:21" x14ac:dyDescent="0.25">
      <c r="A17" s="127" t="s">
        <v>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129" t="s">
        <v>40</v>
      </c>
      <c r="M17" s="52"/>
      <c r="N17" s="129" t="s">
        <v>41</v>
      </c>
      <c r="O17" s="52"/>
      <c r="P17" s="129" t="s">
        <v>8</v>
      </c>
      <c r="Q17" s="52"/>
      <c r="R17" s="129" t="s">
        <v>23</v>
      </c>
      <c r="S17" s="52"/>
      <c r="T17" s="129" t="s">
        <v>28</v>
      </c>
      <c r="U17" s="52"/>
    </row>
    <row r="18" spans="1:21" x14ac:dyDescent="0.25">
      <c r="A18" s="125" t="s">
        <v>42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122">
        <v>747421.06</v>
      </c>
      <c r="M18" s="52"/>
      <c r="N18" s="122">
        <v>3710896.47</v>
      </c>
      <c r="O18" s="52"/>
      <c r="P18" s="122">
        <v>813679.26</v>
      </c>
      <c r="Q18" s="52"/>
      <c r="R18" s="123">
        <f>P18/L18</f>
        <v>1.0886490942602018</v>
      </c>
      <c r="S18" s="99"/>
      <c r="T18" s="124">
        <v>21.93</v>
      </c>
      <c r="U18" s="52"/>
    </row>
    <row r="19" spans="1:21" x14ac:dyDescent="0.25">
      <c r="A19" s="125" t="s">
        <v>43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122">
        <v>0</v>
      </c>
      <c r="M19" s="52"/>
      <c r="N19" s="122">
        <v>1327.23</v>
      </c>
      <c r="O19" s="52"/>
      <c r="P19" s="122">
        <v>0</v>
      </c>
      <c r="Q19" s="52"/>
      <c r="R19" s="123">
        <v>0</v>
      </c>
      <c r="S19" s="99"/>
      <c r="T19" s="124">
        <v>0</v>
      </c>
      <c r="U19" s="52"/>
    </row>
    <row r="20" spans="1:21" x14ac:dyDescent="0.25">
      <c r="A20" s="125" t="s">
        <v>44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122">
        <v>747421.06</v>
      </c>
      <c r="M20" s="52"/>
      <c r="N20" s="122">
        <v>3712223.7</v>
      </c>
      <c r="O20" s="52"/>
      <c r="P20" s="122">
        <v>813679.26</v>
      </c>
      <c r="Q20" s="52"/>
      <c r="R20" s="123">
        <f t="shared" ref="R20:R24" si="0">P20/L20</f>
        <v>1.0886490942602018</v>
      </c>
      <c r="S20" s="99"/>
      <c r="T20" s="124">
        <v>21.92</v>
      </c>
      <c r="U20" s="52"/>
    </row>
    <row r="21" spans="1:21" x14ac:dyDescent="0.25">
      <c r="A21" s="125" t="s">
        <v>45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122">
        <v>504885.53</v>
      </c>
      <c r="M21" s="52"/>
      <c r="N21" s="122">
        <v>1097785.98</v>
      </c>
      <c r="O21" s="52"/>
      <c r="P21" s="122">
        <v>744492.12</v>
      </c>
      <c r="Q21" s="52"/>
      <c r="R21" s="123">
        <f t="shared" si="0"/>
        <v>1.4745760687576053</v>
      </c>
      <c r="S21" s="99"/>
      <c r="T21" s="124">
        <v>67.819999999999993</v>
      </c>
      <c r="U21" s="52"/>
    </row>
    <row r="22" spans="1:21" x14ac:dyDescent="0.25">
      <c r="A22" s="125" t="s">
        <v>46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22">
        <v>661268.43000000005</v>
      </c>
      <c r="M22" s="52"/>
      <c r="N22" s="122">
        <v>2902116.93</v>
      </c>
      <c r="O22" s="52"/>
      <c r="P22" s="122">
        <v>390143.95</v>
      </c>
      <c r="Q22" s="52"/>
      <c r="R22" s="123">
        <f t="shared" si="0"/>
        <v>0.58999331028097013</v>
      </c>
      <c r="S22" s="99"/>
      <c r="T22" s="124">
        <v>13.44</v>
      </c>
      <c r="U22" s="52"/>
    </row>
    <row r="23" spans="1:21" x14ac:dyDescent="0.25">
      <c r="A23" s="125" t="s">
        <v>47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22">
        <v>1166153.96</v>
      </c>
      <c r="M23" s="52"/>
      <c r="N23" s="122">
        <v>3999902.91</v>
      </c>
      <c r="O23" s="52"/>
      <c r="P23" s="122">
        <v>1134636.07</v>
      </c>
      <c r="Q23" s="52"/>
      <c r="R23" s="123">
        <f t="shared" si="0"/>
        <v>0.97297278825859335</v>
      </c>
      <c r="S23" s="99"/>
      <c r="T23" s="124">
        <v>28.37</v>
      </c>
      <c r="U23" s="52"/>
    </row>
    <row r="24" spans="1:21" x14ac:dyDescent="0.25">
      <c r="A24" s="125" t="s">
        <v>48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6">
        <v>-418732.9</v>
      </c>
      <c r="M24" s="52"/>
      <c r="N24" s="122">
        <v>-287679.21000000002</v>
      </c>
      <c r="O24" s="52"/>
      <c r="P24" s="122">
        <v>-320956.81</v>
      </c>
      <c r="Q24" s="52"/>
      <c r="R24" s="123">
        <f t="shared" si="0"/>
        <v>0.76649532434637924</v>
      </c>
      <c r="S24" s="99"/>
      <c r="T24" s="124">
        <v>111.57</v>
      </c>
      <c r="U24" s="52"/>
    </row>
    <row r="25" spans="1:21" x14ac:dyDescent="0.25">
      <c r="A25" s="127" t="s">
        <v>49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127" t="s">
        <v>3</v>
      </c>
      <c r="M25" s="52"/>
      <c r="N25" s="127" t="s">
        <v>3</v>
      </c>
      <c r="O25" s="52"/>
      <c r="P25" s="127" t="s">
        <v>3</v>
      </c>
      <c r="Q25" s="52"/>
      <c r="R25" s="128" t="s">
        <v>3</v>
      </c>
      <c r="S25" s="99"/>
      <c r="T25" s="127" t="s">
        <v>3</v>
      </c>
      <c r="U25" s="52"/>
    </row>
    <row r="26" spans="1:21" x14ac:dyDescent="0.25">
      <c r="A26" s="125" t="s">
        <v>50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122">
        <v>607051.82999999996</v>
      </c>
      <c r="M26" s="52"/>
      <c r="N26" s="122">
        <v>345079.31</v>
      </c>
      <c r="O26" s="52"/>
      <c r="P26" s="122">
        <v>77943.11</v>
      </c>
      <c r="Q26" s="52"/>
      <c r="R26" s="123">
        <f t="shared" ref="R26:R28" si="1">P26/L26</f>
        <v>0.12839613711402534</v>
      </c>
      <c r="S26" s="99"/>
      <c r="T26" s="124">
        <v>22.59</v>
      </c>
      <c r="U26" s="52"/>
    </row>
    <row r="27" spans="1:21" x14ac:dyDescent="0.25">
      <c r="A27" s="125" t="s">
        <v>51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122">
        <v>44559.03</v>
      </c>
      <c r="M27" s="52"/>
      <c r="N27" s="122">
        <v>159400.1</v>
      </c>
      <c r="O27" s="52"/>
      <c r="P27" s="122">
        <v>177178.27</v>
      </c>
      <c r="Q27" s="52"/>
      <c r="R27" s="123">
        <f t="shared" si="1"/>
        <v>3.9762595819522999</v>
      </c>
      <c r="S27" s="99"/>
      <c r="T27" s="124">
        <v>111.15</v>
      </c>
      <c r="U27" s="52"/>
    </row>
    <row r="28" spans="1:21" x14ac:dyDescent="0.25">
      <c r="A28" s="125" t="s">
        <v>52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122">
        <v>562492.80000000005</v>
      </c>
      <c r="M28" s="52"/>
      <c r="N28" s="122">
        <v>185679.21</v>
      </c>
      <c r="O28" s="52"/>
      <c r="P28" s="122">
        <v>-99235.16</v>
      </c>
      <c r="Q28" s="52"/>
      <c r="R28" s="123">
        <f t="shared" si="1"/>
        <v>-0.17642032040232336</v>
      </c>
      <c r="S28" s="99"/>
      <c r="T28" s="124">
        <v>-53.44</v>
      </c>
      <c r="U28" s="52"/>
    </row>
    <row r="29" spans="1:21" x14ac:dyDescent="0.25">
      <c r="A29" s="125" t="s">
        <v>53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122">
        <v>0</v>
      </c>
      <c r="M29" s="52"/>
      <c r="N29" s="122">
        <v>102000</v>
      </c>
      <c r="O29" s="52"/>
      <c r="P29" s="122">
        <v>0</v>
      </c>
      <c r="Q29" s="52"/>
      <c r="R29" s="123" t="s">
        <v>3</v>
      </c>
      <c r="S29" s="99"/>
      <c r="T29" s="124" t="s">
        <v>3</v>
      </c>
      <c r="U29" s="52"/>
    </row>
    <row r="30" spans="1:21" x14ac:dyDescent="0.25">
      <c r="A30" s="125" t="s">
        <v>54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122">
        <v>0</v>
      </c>
      <c r="M30" s="52"/>
      <c r="N30" s="122">
        <v>102000</v>
      </c>
      <c r="O30" s="52"/>
      <c r="P30" s="122">
        <v>0</v>
      </c>
      <c r="Q30" s="52"/>
      <c r="R30" s="123">
        <v>0</v>
      </c>
      <c r="S30" s="99"/>
      <c r="T30" s="124">
        <v>0</v>
      </c>
      <c r="U30" s="52"/>
    </row>
    <row r="31" spans="1:21" x14ac:dyDescent="0.25">
      <c r="A31" s="127" t="s">
        <v>55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127" t="s">
        <v>3</v>
      </c>
      <c r="M31" s="52"/>
      <c r="N31" s="127" t="s">
        <v>3</v>
      </c>
      <c r="O31" s="52"/>
      <c r="P31" s="127" t="s">
        <v>3</v>
      </c>
      <c r="Q31" s="52"/>
      <c r="R31" s="128" t="s">
        <v>3</v>
      </c>
      <c r="S31" s="99"/>
      <c r="T31" s="127" t="s">
        <v>3</v>
      </c>
      <c r="U31" s="52"/>
    </row>
    <row r="32" spans="1:21" x14ac:dyDescent="0.25">
      <c r="A32" s="125" t="s">
        <v>56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122">
        <v>143759.9</v>
      </c>
      <c r="M32" s="52"/>
      <c r="N32" s="122">
        <v>0</v>
      </c>
      <c r="O32" s="52"/>
      <c r="P32" s="122">
        <v>-420191.97</v>
      </c>
      <c r="Q32" s="52"/>
      <c r="R32" s="123">
        <v>0</v>
      </c>
      <c r="S32" s="99"/>
      <c r="T32" s="124">
        <v>0</v>
      </c>
      <c r="U32" s="52"/>
    </row>
    <row r="33" spans="1:24" x14ac:dyDescent="0.25">
      <c r="A33" s="1"/>
      <c r="B33" s="24"/>
      <c r="C33" s="25"/>
      <c r="D33" s="25"/>
      <c r="E33" s="26"/>
      <c r="F33" s="25"/>
    </row>
    <row r="34" spans="1:24" x14ac:dyDescent="0.25">
      <c r="A34" s="1"/>
      <c r="B34" s="6"/>
      <c r="C34" s="3"/>
      <c r="D34" s="3"/>
      <c r="E34" s="4"/>
      <c r="F34" s="3"/>
    </row>
    <row r="35" spans="1:24" ht="15.75" x14ac:dyDescent="0.25">
      <c r="A35" s="21"/>
      <c r="B35" s="6"/>
      <c r="C35" s="3"/>
      <c r="D35" s="3"/>
      <c r="E35" s="4"/>
      <c r="F35" s="3"/>
      <c r="J35" s="31" t="s">
        <v>4</v>
      </c>
    </row>
    <row r="36" spans="1:24" x14ac:dyDescent="0.25">
      <c r="A36" s="21"/>
      <c r="B36" s="6"/>
      <c r="C36" s="3"/>
      <c r="D36" s="3"/>
      <c r="E36" s="4"/>
      <c r="F36" s="3"/>
    </row>
    <row r="37" spans="1:24" x14ac:dyDescent="0.25">
      <c r="A37" s="130" t="s">
        <v>57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</row>
    <row r="38" spans="1:24" x14ac:dyDescent="0.25">
      <c r="A38" s="130" t="s">
        <v>58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</row>
    <row r="39" spans="1:24" x14ac:dyDescent="0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18" x14ac:dyDescent="0.25">
      <c r="A40" s="132" t="s">
        <v>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27"/>
      <c r="W40" s="27"/>
      <c r="X40" s="27"/>
    </row>
    <row r="41" spans="1:24" x14ac:dyDescent="0.25">
      <c r="A41" s="133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"/>
      <c r="W41" s="1"/>
      <c r="X41" s="1"/>
    </row>
    <row r="42" spans="1:24" x14ac:dyDescent="0.25">
      <c r="A42" s="134" t="s">
        <v>59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"/>
      <c r="W42" s="1"/>
      <c r="X42" s="1"/>
    </row>
    <row r="43" spans="1:24" x14ac:dyDescent="0.25">
      <c r="A43" s="30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1"/>
      <c r="W43" s="1"/>
      <c r="X43" s="1"/>
    </row>
    <row r="44" spans="1:24" x14ac:dyDescent="0.25">
      <c r="A44" s="126" t="s">
        <v>34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26" t="s">
        <v>35</v>
      </c>
      <c r="N44" s="113"/>
      <c r="O44" s="126" t="s">
        <v>36</v>
      </c>
      <c r="P44" s="113"/>
      <c r="Q44" s="126" t="s">
        <v>37</v>
      </c>
      <c r="R44" s="113"/>
      <c r="S44" s="126" t="s">
        <v>38</v>
      </c>
      <c r="T44" s="113"/>
      <c r="U44" s="126" t="s">
        <v>39</v>
      </c>
      <c r="V44" s="113"/>
      <c r="W44" s="1"/>
      <c r="X44" s="1"/>
    </row>
    <row r="45" spans="1:24" x14ac:dyDescent="0.25">
      <c r="A45" s="127" t="s">
        <v>5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29" t="s">
        <v>40</v>
      </c>
      <c r="N45" s="52"/>
      <c r="O45" s="129" t="s">
        <v>41</v>
      </c>
      <c r="P45" s="52"/>
      <c r="Q45" s="129" t="s">
        <v>8</v>
      </c>
      <c r="R45" s="52"/>
      <c r="S45" s="129" t="s">
        <v>23</v>
      </c>
      <c r="T45" s="52"/>
      <c r="U45" s="129" t="s">
        <v>28</v>
      </c>
      <c r="V45" s="52"/>
      <c r="W45" s="1"/>
      <c r="X45" s="1"/>
    </row>
    <row r="46" spans="1:24" x14ac:dyDescent="0.25">
      <c r="A46" s="125" t="s">
        <v>42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22">
        <f>SUM(M47:N73)</f>
        <v>747421.06</v>
      </c>
      <c r="N46" s="52"/>
      <c r="O46" s="122">
        <v>3710896.47</v>
      </c>
      <c r="P46" s="52"/>
      <c r="Q46" s="122">
        <v>813679.26</v>
      </c>
      <c r="R46" s="52"/>
      <c r="S46" s="123">
        <f>Q46/M46</f>
        <v>1.0886490942602018</v>
      </c>
      <c r="T46" s="99"/>
      <c r="U46" s="124">
        <v>21.93</v>
      </c>
      <c r="V46" s="52"/>
      <c r="W46" s="1"/>
      <c r="X46" s="1"/>
    </row>
    <row r="47" spans="1:24" x14ac:dyDescent="0.25">
      <c r="A47" s="125" t="s">
        <v>60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22">
        <v>199899.66</v>
      </c>
      <c r="N47" s="52"/>
      <c r="O47" s="122">
        <v>473885.46</v>
      </c>
      <c r="P47" s="52"/>
      <c r="Q47" s="122">
        <v>267118.77</v>
      </c>
      <c r="R47" s="52"/>
      <c r="S47" s="123">
        <f>Q47/M47</f>
        <v>1.3362642537761196</v>
      </c>
      <c r="T47" s="99"/>
      <c r="U47" s="124">
        <v>56.37</v>
      </c>
      <c r="V47" s="52"/>
      <c r="W47" s="1"/>
      <c r="X47" s="1"/>
    </row>
    <row r="48" spans="1:24" x14ac:dyDescent="0.25">
      <c r="A48" s="52" t="s">
        <v>61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68" t="s">
        <v>3</v>
      </c>
      <c r="N48" s="52"/>
      <c r="O48" s="68" t="s">
        <v>3</v>
      </c>
      <c r="P48" s="52"/>
      <c r="Q48" s="68">
        <v>247210.36</v>
      </c>
      <c r="R48" s="52"/>
      <c r="S48" s="107">
        <v>0</v>
      </c>
      <c r="T48" s="99"/>
      <c r="U48" s="69">
        <v>0</v>
      </c>
      <c r="V48" s="52"/>
      <c r="W48" s="1"/>
      <c r="X48" s="1"/>
    </row>
    <row r="49" spans="1:24" x14ac:dyDescent="0.25">
      <c r="A49" s="52" t="s">
        <v>62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68" t="s">
        <v>3</v>
      </c>
      <c r="N49" s="52"/>
      <c r="O49" s="68" t="s">
        <v>3</v>
      </c>
      <c r="P49" s="52"/>
      <c r="Q49" s="68">
        <v>247210.36</v>
      </c>
      <c r="R49" s="52"/>
      <c r="S49" s="107">
        <v>0</v>
      </c>
      <c r="T49" s="99"/>
      <c r="U49" s="69">
        <v>0</v>
      </c>
      <c r="V49" s="52"/>
      <c r="W49" s="1"/>
      <c r="X49" s="1"/>
    </row>
    <row r="50" spans="1:24" x14ac:dyDescent="0.25">
      <c r="A50" s="52" t="s">
        <v>63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68" t="s">
        <v>3</v>
      </c>
      <c r="N50" s="52"/>
      <c r="O50" s="68" t="s">
        <v>3</v>
      </c>
      <c r="P50" s="52"/>
      <c r="Q50" s="68">
        <v>16431.689999999999</v>
      </c>
      <c r="R50" s="52"/>
      <c r="S50" s="107">
        <v>0</v>
      </c>
      <c r="T50" s="99"/>
      <c r="U50" s="69">
        <v>0</v>
      </c>
      <c r="V50" s="52"/>
      <c r="W50" s="1"/>
      <c r="X50" s="1"/>
    </row>
    <row r="51" spans="1:24" x14ac:dyDescent="0.25">
      <c r="A51" s="52" t="s">
        <v>64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68" t="s">
        <v>3</v>
      </c>
      <c r="N51" s="52"/>
      <c r="O51" s="68" t="s">
        <v>3</v>
      </c>
      <c r="P51" s="52"/>
      <c r="Q51" s="68">
        <v>16431.689999999999</v>
      </c>
      <c r="R51" s="52"/>
      <c r="S51" s="107">
        <v>0</v>
      </c>
      <c r="T51" s="99"/>
      <c r="U51" s="69">
        <v>0</v>
      </c>
      <c r="V51" s="52"/>
      <c r="W51" s="1"/>
      <c r="X51" s="1"/>
    </row>
    <row r="52" spans="1:24" x14ac:dyDescent="0.25">
      <c r="A52" s="52" t="s">
        <v>65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68" t="s">
        <v>3</v>
      </c>
      <c r="N52" s="52"/>
      <c r="O52" s="68" t="s">
        <v>3</v>
      </c>
      <c r="P52" s="52"/>
      <c r="Q52" s="68">
        <v>3476.72</v>
      </c>
      <c r="R52" s="52"/>
      <c r="S52" s="107">
        <v>0</v>
      </c>
      <c r="T52" s="99"/>
      <c r="U52" s="69">
        <v>0</v>
      </c>
      <c r="V52" s="52"/>
      <c r="W52" s="1"/>
      <c r="X52" s="1"/>
    </row>
    <row r="53" spans="1:24" x14ac:dyDescent="0.25">
      <c r="A53" s="52" t="s">
        <v>66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68" t="s">
        <v>3</v>
      </c>
      <c r="N53" s="52"/>
      <c r="O53" s="68" t="s">
        <v>3</v>
      </c>
      <c r="P53" s="52"/>
      <c r="Q53" s="68">
        <v>3476.72</v>
      </c>
      <c r="R53" s="52"/>
      <c r="S53" s="107">
        <v>0</v>
      </c>
      <c r="T53" s="99"/>
      <c r="U53" s="69">
        <v>0</v>
      </c>
      <c r="V53" s="52"/>
      <c r="W53" s="1"/>
      <c r="X53" s="1"/>
    </row>
    <row r="54" spans="1:24" x14ac:dyDescent="0.25">
      <c r="A54" s="125" t="s">
        <v>67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22">
        <v>334575.88</v>
      </c>
      <c r="N54" s="52"/>
      <c r="O54" s="122">
        <v>2238283.89</v>
      </c>
      <c r="P54" s="52"/>
      <c r="Q54" s="122">
        <v>299140.02</v>
      </c>
      <c r="R54" s="52"/>
      <c r="S54" s="123">
        <f>Q54/M54</f>
        <v>0.89408722469772783</v>
      </c>
      <c r="T54" s="99"/>
      <c r="U54" s="124">
        <v>13.36</v>
      </c>
      <c r="V54" s="52"/>
      <c r="W54" s="1"/>
      <c r="X54" s="1"/>
    </row>
    <row r="55" spans="1:24" x14ac:dyDescent="0.25">
      <c r="A55" s="52" t="s">
        <v>68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68" t="s">
        <v>3</v>
      </c>
      <c r="N55" s="52"/>
      <c r="O55" s="68" t="s">
        <v>3</v>
      </c>
      <c r="P55" s="52"/>
      <c r="Q55" s="68">
        <v>299140.02</v>
      </c>
      <c r="R55" s="52"/>
      <c r="S55" s="107">
        <v>0</v>
      </c>
      <c r="T55" s="99"/>
      <c r="U55" s="69">
        <v>0</v>
      </c>
      <c r="V55" s="52"/>
      <c r="W55" s="1"/>
      <c r="X55" s="1"/>
    </row>
    <row r="56" spans="1:24" x14ac:dyDescent="0.25">
      <c r="A56" s="52" t="s">
        <v>69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68" t="s">
        <v>3</v>
      </c>
      <c r="N56" s="52"/>
      <c r="O56" s="68" t="s">
        <v>3</v>
      </c>
      <c r="P56" s="52"/>
      <c r="Q56" s="68">
        <v>299140.02</v>
      </c>
      <c r="R56" s="52"/>
      <c r="S56" s="107">
        <v>0</v>
      </c>
      <c r="T56" s="99"/>
      <c r="U56" s="69">
        <v>0</v>
      </c>
      <c r="V56" s="52"/>
      <c r="W56" s="1"/>
      <c r="X56" s="1"/>
    </row>
    <row r="57" spans="1:24" x14ac:dyDescent="0.25">
      <c r="A57" s="125" t="s">
        <v>70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22">
        <v>169659.83</v>
      </c>
      <c r="N57" s="52"/>
      <c r="O57" s="122">
        <v>961830.19</v>
      </c>
      <c r="P57" s="52"/>
      <c r="Q57" s="122">
        <v>215791.58</v>
      </c>
      <c r="R57" s="52"/>
      <c r="S57" s="123">
        <f>Q57/M57</f>
        <v>1.2719073218451298</v>
      </c>
      <c r="T57" s="99"/>
      <c r="U57" s="124">
        <v>22.44</v>
      </c>
      <c r="V57" s="52"/>
      <c r="W57" s="1"/>
      <c r="X57" s="1"/>
    </row>
    <row r="58" spans="1:24" x14ac:dyDescent="0.25">
      <c r="A58" s="52" t="s">
        <v>71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68" t="s">
        <v>3</v>
      </c>
      <c r="N58" s="52"/>
      <c r="O58" s="68" t="s">
        <v>3</v>
      </c>
      <c r="P58" s="52"/>
      <c r="Q58" s="68">
        <v>0.02</v>
      </c>
      <c r="R58" s="52"/>
      <c r="S58" s="107">
        <v>0</v>
      </c>
      <c r="T58" s="99"/>
      <c r="U58" s="69">
        <v>0</v>
      </c>
      <c r="V58" s="52"/>
      <c r="W58" s="1"/>
      <c r="X58" s="1"/>
    </row>
    <row r="59" spans="1:24" x14ac:dyDescent="0.25">
      <c r="A59" s="52" t="s">
        <v>72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68" t="s">
        <v>3</v>
      </c>
      <c r="N59" s="52"/>
      <c r="O59" s="68" t="s">
        <v>3</v>
      </c>
      <c r="P59" s="52"/>
      <c r="Q59" s="68">
        <v>0.02</v>
      </c>
      <c r="R59" s="52"/>
      <c r="S59" s="107">
        <v>0</v>
      </c>
      <c r="T59" s="99"/>
      <c r="U59" s="69">
        <v>0</v>
      </c>
      <c r="V59" s="52"/>
      <c r="W59" s="1"/>
      <c r="X59" s="1"/>
    </row>
    <row r="60" spans="1:24" x14ac:dyDescent="0.25">
      <c r="A60" s="52" t="s">
        <v>73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68" t="s">
        <v>3</v>
      </c>
      <c r="N60" s="52"/>
      <c r="O60" s="68" t="s">
        <v>3</v>
      </c>
      <c r="P60" s="52"/>
      <c r="Q60" s="68">
        <v>215791.56</v>
      </c>
      <c r="R60" s="52"/>
      <c r="S60" s="107">
        <v>0</v>
      </c>
      <c r="T60" s="99"/>
      <c r="U60" s="69">
        <v>0</v>
      </c>
      <c r="V60" s="52"/>
      <c r="W60" s="1"/>
      <c r="X60" s="1"/>
    </row>
    <row r="61" spans="1:24" x14ac:dyDescent="0.25">
      <c r="A61" s="52" t="s">
        <v>74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68" t="s">
        <v>3</v>
      </c>
      <c r="N61" s="52"/>
      <c r="O61" s="68" t="s">
        <v>3</v>
      </c>
      <c r="P61" s="52"/>
      <c r="Q61" s="68">
        <v>103656.75</v>
      </c>
      <c r="R61" s="52"/>
      <c r="S61" s="107">
        <v>0</v>
      </c>
      <c r="T61" s="99"/>
      <c r="U61" s="69">
        <v>0</v>
      </c>
      <c r="V61" s="52"/>
      <c r="W61" s="1"/>
      <c r="X61" s="1"/>
    </row>
    <row r="62" spans="1:24" x14ac:dyDescent="0.25">
      <c r="A62" s="52" t="s">
        <v>75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68" t="s">
        <v>3</v>
      </c>
      <c r="N62" s="52"/>
      <c r="O62" s="68" t="s">
        <v>3</v>
      </c>
      <c r="P62" s="52"/>
      <c r="Q62" s="68">
        <v>112134.81</v>
      </c>
      <c r="R62" s="52"/>
      <c r="S62" s="107">
        <v>0</v>
      </c>
      <c r="T62" s="99"/>
      <c r="U62" s="69">
        <v>0</v>
      </c>
      <c r="V62" s="52"/>
      <c r="W62" s="1"/>
      <c r="X62" s="1"/>
    </row>
    <row r="63" spans="1:24" x14ac:dyDescent="0.25">
      <c r="A63" s="125" t="s">
        <v>76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22">
        <v>30397.9</v>
      </c>
      <c r="N63" s="52"/>
      <c r="O63" s="122">
        <v>34640.65</v>
      </c>
      <c r="P63" s="52"/>
      <c r="Q63" s="122">
        <v>30630.15</v>
      </c>
      <c r="R63" s="52"/>
      <c r="S63" s="123">
        <f>Q63/M63</f>
        <v>1.0076403304175618</v>
      </c>
      <c r="T63" s="99"/>
      <c r="U63" s="124">
        <v>88.42</v>
      </c>
      <c r="V63" s="52"/>
      <c r="W63" s="1"/>
      <c r="X63" s="1"/>
    </row>
    <row r="64" spans="1:24" x14ac:dyDescent="0.25">
      <c r="A64" s="52" t="s">
        <v>77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68" t="s">
        <v>3</v>
      </c>
      <c r="N64" s="52"/>
      <c r="O64" s="68" t="s">
        <v>3</v>
      </c>
      <c r="P64" s="52"/>
      <c r="Q64" s="68">
        <v>9.2200000000000006</v>
      </c>
      <c r="R64" s="52"/>
      <c r="S64" s="107">
        <v>0</v>
      </c>
      <c r="T64" s="99"/>
      <c r="U64" s="69">
        <v>0</v>
      </c>
      <c r="V64" s="52"/>
      <c r="W64" s="1"/>
      <c r="X64" s="1"/>
    </row>
    <row r="65" spans="1:24" x14ac:dyDescent="0.25">
      <c r="A65" s="52" t="s">
        <v>78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68" t="s">
        <v>3</v>
      </c>
      <c r="N65" s="52"/>
      <c r="O65" s="68" t="s">
        <v>3</v>
      </c>
      <c r="P65" s="52"/>
      <c r="Q65" s="68">
        <v>9.2200000000000006</v>
      </c>
      <c r="R65" s="52"/>
      <c r="S65" s="107">
        <v>0</v>
      </c>
      <c r="T65" s="99"/>
      <c r="U65" s="69">
        <v>0</v>
      </c>
      <c r="V65" s="52"/>
      <c r="W65" s="1"/>
      <c r="X65" s="1"/>
    </row>
    <row r="66" spans="1:24" x14ac:dyDescent="0.25">
      <c r="A66" s="52" t="s">
        <v>79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68" t="s">
        <v>3</v>
      </c>
      <c r="N66" s="52"/>
      <c r="O66" s="68" t="s">
        <v>3</v>
      </c>
      <c r="P66" s="52"/>
      <c r="Q66" s="68">
        <v>277.88</v>
      </c>
      <c r="R66" s="52"/>
      <c r="S66" s="107">
        <v>0</v>
      </c>
      <c r="T66" s="99"/>
      <c r="U66" s="69">
        <v>0</v>
      </c>
      <c r="V66" s="52"/>
      <c r="W66" s="1"/>
      <c r="X66" s="1"/>
    </row>
    <row r="67" spans="1:24" x14ac:dyDescent="0.25">
      <c r="A67" s="52" t="s">
        <v>80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68" t="s">
        <v>3</v>
      </c>
      <c r="N67" s="52"/>
      <c r="O67" s="68" t="s">
        <v>3</v>
      </c>
      <c r="P67" s="52"/>
      <c r="Q67" s="68">
        <v>69.09</v>
      </c>
      <c r="R67" s="52"/>
      <c r="S67" s="107">
        <v>0</v>
      </c>
      <c r="T67" s="99"/>
      <c r="U67" s="69">
        <v>0</v>
      </c>
      <c r="V67" s="52"/>
      <c r="W67" s="1"/>
      <c r="X67" s="1"/>
    </row>
    <row r="68" spans="1:24" x14ac:dyDescent="0.25">
      <c r="A68" s="52" t="s">
        <v>81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68" t="s">
        <v>3</v>
      </c>
      <c r="N68" s="52"/>
      <c r="O68" s="68" t="s">
        <v>3</v>
      </c>
      <c r="P68" s="52"/>
      <c r="Q68" s="68">
        <v>208.79</v>
      </c>
      <c r="R68" s="52"/>
      <c r="S68" s="107">
        <v>0</v>
      </c>
      <c r="T68" s="99"/>
      <c r="U68" s="69">
        <v>0</v>
      </c>
      <c r="V68" s="52"/>
      <c r="W68" s="1"/>
      <c r="X68" s="1"/>
    </row>
    <row r="69" spans="1:24" x14ac:dyDescent="0.25">
      <c r="A69" s="52" t="s">
        <v>82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68" t="s">
        <v>3</v>
      </c>
      <c r="N69" s="52"/>
      <c r="O69" s="68" t="s">
        <v>3</v>
      </c>
      <c r="P69" s="52"/>
      <c r="Q69" s="68">
        <v>30343.05</v>
      </c>
      <c r="R69" s="52"/>
      <c r="S69" s="107">
        <v>0</v>
      </c>
      <c r="T69" s="99"/>
      <c r="U69" s="69">
        <v>0</v>
      </c>
      <c r="V69" s="52"/>
      <c r="W69" s="1"/>
      <c r="X69" s="1"/>
    </row>
    <row r="70" spans="1:24" x14ac:dyDescent="0.25">
      <c r="A70" s="52" t="s">
        <v>83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68" t="s">
        <v>3</v>
      </c>
      <c r="N70" s="52"/>
      <c r="O70" s="68" t="s">
        <v>3</v>
      </c>
      <c r="P70" s="52"/>
      <c r="Q70" s="68">
        <v>78.010000000000005</v>
      </c>
      <c r="R70" s="52"/>
      <c r="S70" s="107">
        <v>0</v>
      </c>
      <c r="T70" s="99"/>
      <c r="U70" s="69">
        <v>0</v>
      </c>
      <c r="V70" s="52"/>
      <c r="W70" s="1"/>
      <c r="X70" s="1"/>
    </row>
    <row r="71" spans="1:24" x14ac:dyDescent="0.25">
      <c r="A71" s="52" t="s">
        <v>84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68" t="s">
        <v>3</v>
      </c>
      <c r="N71" s="52"/>
      <c r="O71" s="68" t="s">
        <v>3</v>
      </c>
      <c r="P71" s="52"/>
      <c r="Q71" s="68">
        <v>30265.040000000001</v>
      </c>
      <c r="R71" s="52"/>
      <c r="S71" s="107">
        <v>0</v>
      </c>
      <c r="T71" s="99"/>
      <c r="U71" s="69">
        <v>0</v>
      </c>
      <c r="V71" s="52"/>
      <c r="W71" s="1"/>
      <c r="X71" s="1"/>
    </row>
    <row r="72" spans="1:24" x14ac:dyDescent="0.25">
      <c r="A72" s="125" t="s">
        <v>85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45"/>
      <c r="N72" s="48">
        <v>530.89</v>
      </c>
      <c r="O72" s="45"/>
      <c r="P72" s="23"/>
      <c r="Q72" s="45"/>
      <c r="R72" s="23"/>
      <c r="S72" s="46"/>
      <c r="T72" s="43"/>
      <c r="U72" s="47"/>
      <c r="V72" s="23"/>
      <c r="W72" s="1"/>
      <c r="X72" s="1"/>
    </row>
    <row r="73" spans="1:24" x14ac:dyDescent="0.25">
      <c r="A73" s="125" t="s">
        <v>86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22">
        <v>12356.9</v>
      </c>
      <c r="N73" s="52"/>
      <c r="O73" s="122">
        <v>2256.2800000000002</v>
      </c>
      <c r="P73" s="52"/>
      <c r="Q73" s="122">
        <v>998.74</v>
      </c>
      <c r="R73" s="52"/>
      <c r="S73" s="123">
        <f>Q73/M73</f>
        <v>8.0824478631371946E-2</v>
      </c>
      <c r="T73" s="99"/>
      <c r="U73" s="124">
        <v>44.26</v>
      </c>
      <c r="V73" s="52"/>
      <c r="W73" s="1"/>
      <c r="X73" s="1"/>
    </row>
    <row r="74" spans="1:24" x14ac:dyDescent="0.25">
      <c r="A74" s="52" t="s">
        <v>87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68" t="s">
        <v>3</v>
      </c>
      <c r="N74" s="52"/>
      <c r="O74" s="68" t="s">
        <v>3</v>
      </c>
      <c r="P74" s="52"/>
      <c r="Q74" s="68">
        <v>998.74</v>
      </c>
      <c r="R74" s="52"/>
      <c r="S74" s="107">
        <v>0</v>
      </c>
      <c r="T74" s="99"/>
      <c r="U74" s="69">
        <v>0</v>
      </c>
      <c r="V74" s="52"/>
      <c r="W74" s="1"/>
      <c r="X74" s="1"/>
    </row>
    <row r="75" spans="1:24" x14ac:dyDescent="0.25">
      <c r="A75" s="52" t="s">
        <v>88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68" t="s">
        <v>3</v>
      </c>
      <c r="N75" s="52"/>
      <c r="O75" s="68" t="s">
        <v>3</v>
      </c>
      <c r="P75" s="52"/>
      <c r="Q75" s="68">
        <v>998.74</v>
      </c>
      <c r="R75" s="52"/>
      <c r="S75" s="107">
        <v>0</v>
      </c>
      <c r="T75" s="99"/>
      <c r="U75" s="69">
        <v>0</v>
      </c>
      <c r="V75" s="52"/>
      <c r="W75" s="1"/>
      <c r="X75" s="1"/>
    </row>
    <row r="76" spans="1:24" x14ac:dyDescent="0.25">
      <c r="A76" s="125" t="s">
        <v>43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22" t="s">
        <v>3</v>
      </c>
      <c r="N76" s="52"/>
      <c r="O76" s="122">
        <v>1327.23</v>
      </c>
      <c r="P76" s="52"/>
      <c r="Q76" s="122" t="s">
        <v>3</v>
      </c>
      <c r="R76" s="52"/>
      <c r="S76" s="123">
        <v>0</v>
      </c>
      <c r="T76" s="99"/>
      <c r="U76" s="124">
        <v>0</v>
      </c>
      <c r="V76" s="52"/>
      <c r="W76" s="1"/>
      <c r="X76" s="1"/>
    </row>
    <row r="77" spans="1:24" x14ac:dyDescent="0.25">
      <c r="A77" s="125" t="s">
        <v>89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22" t="s">
        <v>3</v>
      </c>
      <c r="N77" s="52"/>
      <c r="O77" s="122">
        <v>1327.23</v>
      </c>
      <c r="P77" s="52"/>
      <c r="Q77" s="122" t="s">
        <v>3</v>
      </c>
      <c r="R77" s="52"/>
      <c r="S77" s="123">
        <v>0</v>
      </c>
      <c r="T77" s="99"/>
      <c r="U77" s="124">
        <v>0</v>
      </c>
      <c r="V77" s="52"/>
      <c r="W77" s="1"/>
      <c r="X77" s="1"/>
    </row>
    <row r="78" spans="1:24" x14ac:dyDescent="0.25">
      <c r="A78" s="125" t="s">
        <v>45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22">
        <f>SUM(M79:N130)</f>
        <v>504885.53</v>
      </c>
      <c r="N78" s="52"/>
      <c r="O78" s="122">
        <v>1097785.98</v>
      </c>
      <c r="P78" s="52"/>
      <c r="Q78" s="122">
        <v>744492.12</v>
      </c>
      <c r="R78" s="52"/>
      <c r="S78" s="123">
        <f>Q78/M78</f>
        <v>1.4745760687576053</v>
      </c>
      <c r="T78" s="99"/>
      <c r="U78" s="124">
        <v>67.819999999999993</v>
      </c>
      <c r="V78" s="52"/>
      <c r="W78" s="1"/>
      <c r="X78" s="1"/>
    </row>
    <row r="79" spans="1:24" x14ac:dyDescent="0.25">
      <c r="A79" s="125" t="s">
        <v>90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22">
        <v>80223.77</v>
      </c>
      <c r="N79" s="52"/>
      <c r="O79" s="122">
        <v>295241.87</v>
      </c>
      <c r="P79" s="52"/>
      <c r="Q79" s="122">
        <v>158809.98000000001</v>
      </c>
      <c r="R79" s="52"/>
      <c r="S79" s="123">
        <f>Q79/M79</f>
        <v>1.9795875960454115</v>
      </c>
      <c r="T79" s="99"/>
      <c r="U79" s="124">
        <v>53.79</v>
      </c>
      <c r="V79" s="52"/>
      <c r="W79" s="1"/>
      <c r="X79" s="1"/>
    </row>
    <row r="80" spans="1:24" x14ac:dyDescent="0.25">
      <c r="A80" s="52" t="s">
        <v>91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68" t="s">
        <v>3</v>
      </c>
      <c r="N80" s="52"/>
      <c r="O80" s="68" t="s">
        <v>3</v>
      </c>
      <c r="P80" s="52"/>
      <c r="Q80" s="68">
        <v>129383.67</v>
      </c>
      <c r="R80" s="52"/>
      <c r="S80" s="107">
        <v>0</v>
      </c>
      <c r="T80" s="99"/>
      <c r="U80" s="69">
        <v>0</v>
      </c>
      <c r="V80" s="52"/>
      <c r="W80" s="1"/>
      <c r="X80" s="1"/>
    </row>
    <row r="81" spans="1:24" x14ac:dyDescent="0.25">
      <c r="A81" s="52" t="s">
        <v>92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68" t="s">
        <v>3</v>
      </c>
      <c r="N81" s="52"/>
      <c r="O81" s="68" t="s">
        <v>3</v>
      </c>
      <c r="P81" s="52"/>
      <c r="Q81" s="68">
        <v>129383.67</v>
      </c>
      <c r="R81" s="52"/>
      <c r="S81" s="107">
        <v>0</v>
      </c>
      <c r="T81" s="99"/>
      <c r="U81" s="69">
        <v>0</v>
      </c>
      <c r="V81" s="52"/>
      <c r="W81" s="1"/>
      <c r="X81" s="1"/>
    </row>
    <row r="82" spans="1:24" x14ac:dyDescent="0.25">
      <c r="A82" s="52" t="s">
        <v>93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68" t="s">
        <v>3</v>
      </c>
      <c r="N82" s="52"/>
      <c r="O82" s="68" t="s">
        <v>3</v>
      </c>
      <c r="P82" s="52"/>
      <c r="Q82" s="68">
        <v>8077.96</v>
      </c>
      <c r="R82" s="52"/>
      <c r="S82" s="107">
        <v>0</v>
      </c>
      <c r="T82" s="99"/>
      <c r="U82" s="69">
        <v>0</v>
      </c>
      <c r="V82" s="52"/>
      <c r="W82" s="1"/>
      <c r="X82" s="1"/>
    </row>
    <row r="83" spans="1:24" x14ac:dyDescent="0.25">
      <c r="A83" s="52" t="s">
        <v>94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68" t="s">
        <v>3</v>
      </c>
      <c r="N83" s="52"/>
      <c r="O83" s="68" t="s">
        <v>3</v>
      </c>
      <c r="P83" s="52"/>
      <c r="Q83" s="68">
        <v>8077.96</v>
      </c>
      <c r="R83" s="52"/>
      <c r="S83" s="107">
        <v>0</v>
      </c>
      <c r="T83" s="99"/>
      <c r="U83" s="69">
        <v>0</v>
      </c>
      <c r="V83" s="52"/>
      <c r="W83" s="1"/>
      <c r="X83" s="1"/>
    </row>
    <row r="84" spans="1:24" x14ac:dyDescent="0.25">
      <c r="A84" s="52" t="s">
        <v>95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68" t="s">
        <v>3</v>
      </c>
      <c r="N84" s="52"/>
      <c r="O84" s="68" t="s">
        <v>3</v>
      </c>
      <c r="P84" s="52"/>
      <c r="Q84" s="68">
        <v>21348.35</v>
      </c>
      <c r="R84" s="52"/>
      <c r="S84" s="107">
        <v>0</v>
      </c>
      <c r="T84" s="99"/>
      <c r="U84" s="69">
        <v>0</v>
      </c>
      <c r="V84" s="52"/>
      <c r="W84" s="1"/>
      <c r="X84" s="1"/>
    </row>
    <row r="85" spans="1:24" x14ac:dyDescent="0.25">
      <c r="A85" s="52" t="s">
        <v>96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68" t="s">
        <v>3</v>
      </c>
      <c r="N85" s="52"/>
      <c r="O85" s="68" t="s">
        <v>3</v>
      </c>
      <c r="P85" s="52"/>
      <c r="Q85" s="68">
        <v>21348.35</v>
      </c>
      <c r="R85" s="52"/>
      <c r="S85" s="107">
        <v>0</v>
      </c>
      <c r="T85" s="99"/>
      <c r="U85" s="69">
        <v>0</v>
      </c>
      <c r="V85" s="52"/>
      <c r="W85" s="1"/>
      <c r="X85" s="1"/>
    </row>
    <row r="86" spans="1:24" x14ac:dyDescent="0.25">
      <c r="A86" s="125" t="s">
        <v>97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22">
        <v>310368.57</v>
      </c>
      <c r="N86" s="52"/>
      <c r="O86" s="122">
        <v>364791.12</v>
      </c>
      <c r="P86" s="52"/>
      <c r="Q86" s="122">
        <v>462886.3</v>
      </c>
      <c r="R86" s="52"/>
      <c r="S86" s="123">
        <f>Q86/M86</f>
        <v>1.4914084245063859</v>
      </c>
      <c r="T86" s="99"/>
      <c r="U86" s="124">
        <v>126.89</v>
      </c>
      <c r="V86" s="52"/>
      <c r="W86" s="1"/>
      <c r="X86" s="1"/>
    </row>
    <row r="87" spans="1:24" x14ac:dyDescent="0.25">
      <c r="A87" s="52" t="s">
        <v>98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68" t="s">
        <v>3</v>
      </c>
      <c r="N87" s="52"/>
      <c r="O87" s="68" t="s">
        <v>3</v>
      </c>
      <c r="P87" s="52"/>
      <c r="Q87" s="68">
        <v>10736.91</v>
      </c>
      <c r="R87" s="52"/>
      <c r="S87" s="107">
        <v>0</v>
      </c>
      <c r="T87" s="99"/>
      <c r="U87" s="69">
        <v>0</v>
      </c>
      <c r="V87" s="52"/>
      <c r="W87" s="1"/>
      <c r="X87" s="1"/>
    </row>
    <row r="88" spans="1:24" x14ac:dyDescent="0.25">
      <c r="A88" s="52" t="s">
        <v>99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68" t="s">
        <v>3</v>
      </c>
      <c r="N88" s="52"/>
      <c r="O88" s="68" t="s">
        <v>3</v>
      </c>
      <c r="P88" s="52"/>
      <c r="Q88" s="68">
        <v>4009.53</v>
      </c>
      <c r="R88" s="52"/>
      <c r="S88" s="107">
        <v>0</v>
      </c>
      <c r="T88" s="99"/>
      <c r="U88" s="69">
        <v>0</v>
      </c>
      <c r="V88" s="52"/>
      <c r="W88" s="1"/>
      <c r="X88" s="1"/>
    </row>
    <row r="89" spans="1:24" x14ac:dyDescent="0.25">
      <c r="A89" s="52" t="s">
        <v>100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68" t="s">
        <v>3</v>
      </c>
      <c r="N89" s="52"/>
      <c r="O89" s="68" t="s">
        <v>3</v>
      </c>
      <c r="P89" s="52"/>
      <c r="Q89" s="68">
        <v>5280.55</v>
      </c>
      <c r="R89" s="52"/>
      <c r="S89" s="107">
        <v>0</v>
      </c>
      <c r="T89" s="99"/>
      <c r="U89" s="69">
        <v>0</v>
      </c>
      <c r="V89" s="52"/>
      <c r="W89" s="1"/>
      <c r="X89" s="1"/>
    </row>
    <row r="90" spans="1:24" x14ac:dyDescent="0.25">
      <c r="A90" s="52" t="s">
        <v>101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68" t="s">
        <v>3</v>
      </c>
      <c r="N90" s="52"/>
      <c r="O90" s="68" t="s">
        <v>3</v>
      </c>
      <c r="P90" s="52"/>
      <c r="Q90" s="68">
        <v>1446.83</v>
      </c>
      <c r="R90" s="52"/>
      <c r="S90" s="107">
        <v>0</v>
      </c>
      <c r="T90" s="99"/>
      <c r="U90" s="69">
        <v>0</v>
      </c>
      <c r="V90" s="52"/>
      <c r="W90" s="1"/>
      <c r="X90" s="1"/>
    </row>
    <row r="91" spans="1:24" x14ac:dyDescent="0.25">
      <c r="A91" s="52" t="s">
        <v>102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68" t="s">
        <v>3</v>
      </c>
      <c r="N91" s="52"/>
      <c r="O91" s="68" t="s">
        <v>3</v>
      </c>
      <c r="P91" s="52"/>
      <c r="Q91" s="68">
        <v>71236.06</v>
      </c>
      <c r="R91" s="52"/>
      <c r="S91" s="107">
        <v>0</v>
      </c>
      <c r="T91" s="99"/>
      <c r="U91" s="69">
        <v>0</v>
      </c>
      <c r="V91" s="52"/>
      <c r="W91" s="1"/>
      <c r="X91" s="1"/>
    </row>
    <row r="92" spans="1:24" x14ac:dyDescent="0.25">
      <c r="A92" s="52" t="s">
        <v>103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68" t="s">
        <v>3</v>
      </c>
      <c r="N92" s="52"/>
      <c r="O92" s="68" t="s">
        <v>3</v>
      </c>
      <c r="P92" s="52"/>
      <c r="Q92" s="68">
        <v>6758.2</v>
      </c>
      <c r="R92" s="52"/>
      <c r="S92" s="107">
        <v>0</v>
      </c>
      <c r="T92" s="99"/>
      <c r="U92" s="69">
        <v>0</v>
      </c>
      <c r="V92" s="52"/>
      <c r="W92" s="1"/>
      <c r="X92" s="1"/>
    </row>
    <row r="93" spans="1:24" x14ac:dyDescent="0.25">
      <c r="A93" s="52" t="s">
        <v>104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68" t="s">
        <v>3</v>
      </c>
      <c r="N93" s="52"/>
      <c r="O93" s="68" t="s">
        <v>3</v>
      </c>
      <c r="P93" s="52"/>
      <c r="Q93" s="68">
        <v>420.4</v>
      </c>
      <c r="R93" s="52"/>
      <c r="S93" s="107">
        <v>0</v>
      </c>
      <c r="T93" s="99"/>
      <c r="U93" s="69">
        <v>0</v>
      </c>
      <c r="V93" s="52"/>
      <c r="W93" s="1"/>
      <c r="X93" s="1"/>
    </row>
    <row r="94" spans="1:24" x14ac:dyDescent="0.25">
      <c r="A94" s="52" t="s">
        <v>105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68" t="s">
        <v>3</v>
      </c>
      <c r="N94" s="52"/>
      <c r="O94" s="68" t="s">
        <v>3</v>
      </c>
      <c r="P94" s="52"/>
      <c r="Q94" s="68">
        <v>33905.919999999998</v>
      </c>
      <c r="R94" s="52"/>
      <c r="S94" s="107">
        <v>0</v>
      </c>
      <c r="T94" s="99"/>
      <c r="U94" s="69">
        <v>0</v>
      </c>
      <c r="V94" s="52"/>
      <c r="W94" s="1"/>
      <c r="X94" s="1"/>
    </row>
    <row r="95" spans="1:24" x14ac:dyDescent="0.25">
      <c r="A95" s="52" t="s">
        <v>106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68" t="s">
        <v>3</v>
      </c>
      <c r="N95" s="52"/>
      <c r="O95" s="68" t="s">
        <v>3</v>
      </c>
      <c r="P95" s="52"/>
      <c r="Q95" s="68">
        <v>29175.7</v>
      </c>
      <c r="R95" s="52"/>
      <c r="S95" s="107">
        <v>0</v>
      </c>
      <c r="T95" s="99"/>
      <c r="U95" s="69">
        <v>0</v>
      </c>
      <c r="V95" s="52"/>
      <c r="W95" s="1"/>
      <c r="X95" s="1"/>
    </row>
    <row r="96" spans="1:24" x14ac:dyDescent="0.25">
      <c r="A96" s="52" t="s">
        <v>107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68" t="s">
        <v>3</v>
      </c>
      <c r="N96" s="52"/>
      <c r="O96" s="68" t="s">
        <v>3</v>
      </c>
      <c r="P96" s="52"/>
      <c r="Q96" s="68">
        <v>972.99</v>
      </c>
      <c r="R96" s="52"/>
      <c r="S96" s="107">
        <v>0</v>
      </c>
      <c r="T96" s="99"/>
      <c r="U96" s="69">
        <v>0</v>
      </c>
      <c r="V96" s="52"/>
      <c r="W96" s="1"/>
      <c r="X96" s="1"/>
    </row>
    <row r="97" spans="1:24" x14ac:dyDescent="0.25">
      <c r="A97" s="52" t="s">
        <v>108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68" t="s">
        <v>3</v>
      </c>
      <c r="N97" s="52"/>
      <c r="O97" s="68" t="s">
        <v>3</v>
      </c>
      <c r="P97" s="52"/>
      <c r="Q97" s="68">
        <v>2.85</v>
      </c>
      <c r="R97" s="52"/>
      <c r="S97" s="107">
        <v>0</v>
      </c>
      <c r="T97" s="99"/>
      <c r="U97" s="69">
        <v>0</v>
      </c>
      <c r="V97" s="52"/>
      <c r="W97" s="1"/>
      <c r="X97" s="1"/>
    </row>
    <row r="98" spans="1:24" x14ac:dyDescent="0.25">
      <c r="A98" s="52" t="s">
        <v>109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68" t="s">
        <v>3</v>
      </c>
      <c r="N98" s="52"/>
      <c r="O98" s="68" t="s">
        <v>3</v>
      </c>
      <c r="P98" s="52"/>
      <c r="Q98" s="68">
        <v>339421.63</v>
      </c>
      <c r="R98" s="52"/>
      <c r="S98" s="107">
        <v>0</v>
      </c>
      <c r="T98" s="99"/>
      <c r="U98" s="69">
        <v>0</v>
      </c>
      <c r="V98" s="52"/>
      <c r="W98" s="1"/>
      <c r="X98" s="1"/>
    </row>
    <row r="99" spans="1:24" x14ac:dyDescent="0.25">
      <c r="A99" s="52" t="s">
        <v>110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68" t="s">
        <v>3</v>
      </c>
      <c r="N99" s="52"/>
      <c r="O99" s="68" t="s">
        <v>3</v>
      </c>
      <c r="P99" s="52"/>
      <c r="Q99" s="68">
        <v>7773.26</v>
      </c>
      <c r="R99" s="52"/>
      <c r="S99" s="107">
        <v>0</v>
      </c>
      <c r="T99" s="99"/>
      <c r="U99" s="69">
        <v>0</v>
      </c>
      <c r="V99" s="52"/>
      <c r="W99" s="1"/>
      <c r="X99" s="1"/>
    </row>
    <row r="100" spans="1:24" x14ac:dyDescent="0.25">
      <c r="A100" s="52" t="s">
        <v>111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68" t="s">
        <v>3</v>
      </c>
      <c r="N100" s="52"/>
      <c r="O100" s="68" t="s">
        <v>3</v>
      </c>
      <c r="P100" s="52"/>
      <c r="Q100" s="68">
        <v>16629.87</v>
      </c>
      <c r="R100" s="52"/>
      <c r="S100" s="107">
        <v>0</v>
      </c>
      <c r="T100" s="99"/>
      <c r="U100" s="69">
        <v>0</v>
      </c>
      <c r="V100" s="52"/>
      <c r="W100" s="1"/>
      <c r="X100" s="1"/>
    </row>
    <row r="101" spans="1:24" x14ac:dyDescent="0.25">
      <c r="A101" s="52" t="s">
        <v>112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68" t="s">
        <v>3</v>
      </c>
      <c r="N101" s="52"/>
      <c r="O101" s="68" t="s">
        <v>3</v>
      </c>
      <c r="P101" s="52"/>
      <c r="Q101" s="68">
        <v>9446.61</v>
      </c>
      <c r="R101" s="52"/>
      <c r="S101" s="107">
        <v>0</v>
      </c>
      <c r="T101" s="99"/>
      <c r="U101" s="69">
        <v>0</v>
      </c>
      <c r="V101" s="52"/>
      <c r="W101" s="1"/>
      <c r="X101" s="1"/>
    </row>
    <row r="102" spans="1:24" x14ac:dyDescent="0.25">
      <c r="A102" s="52" t="s">
        <v>113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68" t="s">
        <v>3</v>
      </c>
      <c r="N102" s="52"/>
      <c r="O102" s="68" t="s">
        <v>3</v>
      </c>
      <c r="P102" s="52"/>
      <c r="Q102" s="68">
        <v>162027.04</v>
      </c>
      <c r="R102" s="52"/>
      <c r="S102" s="107">
        <v>0</v>
      </c>
      <c r="T102" s="99"/>
      <c r="U102" s="69">
        <v>0</v>
      </c>
      <c r="V102" s="52"/>
      <c r="W102" s="1"/>
      <c r="X102" s="1"/>
    </row>
    <row r="103" spans="1:24" x14ac:dyDescent="0.25">
      <c r="A103" s="52" t="s">
        <v>114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68" t="s">
        <v>3</v>
      </c>
      <c r="N103" s="52"/>
      <c r="O103" s="68" t="s">
        <v>3</v>
      </c>
      <c r="P103" s="52"/>
      <c r="Q103" s="68">
        <v>1980.15</v>
      </c>
      <c r="R103" s="52"/>
      <c r="S103" s="107">
        <v>0</v>
      </c>
      <c r="T103" s="99"/>
      <c r="U103" s="69">
        <v>0</v>
      </c>
      <c r="V103" s="52"/>
      <c r="W103" s="1"/>
      <c r="X103" s="1"/>
    </row>
    <row r="104" spans="1:24" x14ac:dyDescent="0.25">
      <c r="A104" s="52" t="s">
        <v>115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68" t="s">
        <v>3</v>
      </c>
      <c r="N104" s="52"/>
      <c r="O104" s="68" t="s">
        <v>3</v>
      </c>
      <c r="P104" s="52"/>
      <c r="Q104" s="68">
        <v>24088.32</v>
      </c>
      <c r="R104" s="52"/>
      <c r="S104" s="107">
        <v>0</v>
      </c>
      <c r="T104" s="99"/>
      <c r="U104" s="69">
        <v>0</v>
      </c>
      <c r="V104" s="52"/>
      <c r="W104" s="1"/>
      <c r="X104" s="1"/>
    </row>
    <row r="105" spans="1:24" x14ac:dyDescent="0.25">
      <c r="A105" s="52" t="s">
        <v>116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68" t="s">
        <v>3</v>
      </c>
      <c r="N105" s="52"/>
      <c r="O105" s="68" t="s">
        <v>3</v>
      </c>
      <c r="P105" s="52"/>
      <c r="Q105" s="68">
        <v>57667.58</v>
      </c>
      <c r="R105" s="52"/>
      <c r="S105" s="107">
        <v>0</v>
      </c>
      <c r="T105" s="99"/>
      <c r="U105" s="69">
        <v>0</v>
      </c>
      <c r="V105" s="52"/>
      <c r="W105" s="1"/>
      <c r="X105" s="1"/>
    </row>
    <row r="106" spans="1:24" x14ac:dyDescent="0.25">
      <c r="A106" s="52" t="s">
        <v>117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68" t="s">
        <v>3</v>
      </c>
      <c r="N106" s="52"/>
      <c r="O106" s="68" t="s">
        <v>3</v>
      </c>
      <c r="P106" s="52"/>
      <c r="Q106" s="68">
        <v>6834.29</v>
      </c>
      <c r="R106" s="52"/>
      <c r="S106" s="107">
        <v>0</v>
      </c>
      <c r="T106" s="99"/>
      <c r="U106" s="69">
        <v>0</v>
      </c>
      <c r="V106" s="52"/>
      <c r="W106" s="1"/>
      <c r="X106" s="1"/>
    </row>
    <row r="107" spans="1:24" x14ac:dyDescent="0.25">
      <c r="A107" s="52" t="s">
        <v>118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68" t="s">
        <v>3</v>
      </c>
      <c r="N107" s="52"/>
      <c r="O107" s="68" t="s">
        <v>3</v>
      </c>
      <c r="P107" s="52"/>
      <c r="Q107" s="68">
        <v>52974.51</v>
      </c>
      <c r="R107" s="52"/>
      <c r="S107" s="107">
        <v>0</v>
      </c>
      <c r="T107" s="99"/>
      <c r="U107" s="69">
        <v>0</v>
      </c>
      <c r="V107" s="52"/>
      <c r="W107" s="1"/>
      <c r="X107" s="1"/>
    </row>
    <row r="108" spans="1:24" x14ac:dyDescent="0.25">
      <c r="A108" s="52" t="s">
        <v>119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68" t="s">
        <v>3</v>
      </c>
      <c r="N108" s="52"/>
      <c r="O108" s="68" t="s">
        <v>3</v>
      </c>
      <c r="P108" s="52"/>
      <c r="Q108" s="68">
        <v>41491.699999999997</v>
      </c>
      <c r="R108" s="52"/>
      <c r="S108" s="107">
        <v>0</v>
      </c>
      <c r="T108" s="99"/>
      <c r="U108" s="69">
        <v>0</v>
      </c>
      <c r="V108" s="52"/>
      <c r="W108" s="1"/>
      <c r="X108" s="1"/>
    </row>
    <row r="109" spans="1:24" x14ac:dyDescent="0.25">
      <c r="A109" s="52" t="s">
        <v>120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68" t="s">
        <v>3</v>
      </c>
      <c r="N109" s="52"/>
      <c r="O109" s="68" t="s">
        <v>3</v>
      </c>
      <c r="P109" s="52"/>
      <c r="Q109" s="68">
        <v>5772.17</v>
      </c>
      <c r="R109" s="52"/>
      <c r="S109" s="107">
        <v>0</v>
      </c>
      <c r="T109" s="99"/>
      <c r="U109" s="69">
        <v>0</v>
      </c>
      <c r="V109" s="52"/>
      <c r="W109" s="1"/>
      <c r="X109" s="1"/>
    </row>
    <row r="110" spans="1:24" x14ac:dyDescent="0.25">
      <c r="A110" s="52" t="s">
        <v>121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68" t="s">
        <v>3</v>
      </c>
      <c r="N110" s="52"/>
      <c r="O110" s="68" t="s">
        <v>3</v>
      </c>
      <c r="P110" s="52"/>
      <c r="Q110" s="68">
        <v>2267.8200000000002</v>
      </c>
      <c r="R110" s="52"/>
      <c r="S110" s="107">
        <v>0</v>
      </c>
      <c r="T110" s="99"/>
      <c r="U110" s="69">
        <v>0</v>
      </c>
      <c r="V110" s="52"/>
      <c r="W110" s="1"/>
      <c r="X110" s="1"/>
    </row>
    <row r="111" spans="1:24" x14ac:dyDescent="0.25">
      <c r="A111" s="52" t="s">
        <v>122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68" t="s">
        <v>3</v>
      </c>
      <c r="N111" s="52"/>
      <c r="O111" s="68" t="s">
        <v>3</v>
      </c>
      <c r="P111" s="52"/>
      <c r="Q111" s="68">
        <v>15837.89</v>
      </c>
      <c r="R111" s="52"/>
      <c r="S111" s="107">
        <v>0</v>
      </c>
      <c r="T111" s="99"/>
      <c r="U111" s="69">
        <v>0</v>
      </c>
      <c r="V111" s="52"/>
      <c r="W111" s="1"/>
      <c r="X111" s="1"/>
    </row>
    <row r="112" spans="1:24" x14ac:dyDescent="0.25">
      <c r="A112" s="52" t="s">
        <v>123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68" t="s">
        <v>3</v>
      </c>
      <c r="N112" s="52"/>
      <c r="O112" s="68" t="s">
        <v>3</v>
      </c>
      <c r="P112" s="52"/>
      <c r="Q112" s="68">
        <v>5040.46</v>
      </c>
      <c r="R112" s="52"/>
      <c r="S112" s="107">
        <v>0</v>
      </c>
      <c r="T112" s="99"/>
      <c r="U112" s="69">
        <v>0</v>
      </c>
      <c r="V112" s="52"/>
      <c r="W112" s="1"/>
      <c r="X112" s="1"/>
    </row>
    <row r="113" spans="1:24" x14ac:dyDescent="0.25">
      <c r="A113" s="52" t="s">
        <v>124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68" t="s">
        <v>3</v>
      </c>
      <c r="N113" s="52"/>
      <c r="O113" s="68" t="s">
        <v>3</v>
      </c>
      <c r="P113" s="52"/>
      <c r="Q113" s="68">
        <v>1004.51</v>
      </c>
      <c r="R113" s="52"/>
      <c r="S113" s="107">
        <v>0</v>
      </c>
      <c r="T113" s="99"/>
      <c r="U113" s="69">
        <v>0</v>
      </c>
      <c r="V113" s="52"/>
      <c r="W113" s="1"/>
      <c r="X113" s="1"/>
    </row>
    <row r="114" spans="1:24" x14ac:dyDescent="0.25">
      <c r="A114" s="52" t="s">
        <v>125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68" t="s">
        <v>3</v>
      </c>
      <c r="N114" s="52"/>
      <c r="O114" s="68" t="s">
        <v>3</v>
      </c>
      <c r="P114" s="52"/>
      <c r="Q114" s="68">
        <v>11568.85</v>
      </c>
      <c r="R114" s="52"/>
      <c r="S114" s="107">
        <v>0</v>
      </c>
      <c r="T114" s="99"/>
      <c r="U114" s="69">
        <v>0</v>
      </c>
      <c r="V114" s="52"/>
      <c r="W114" s="1"/>
      <c r="X114" s="1"/>
    </row>
    <row r="115" spans="1:24" x14ac:dyDescent="0.25">
      <c r="A115" s="125" t="s">
        <v>126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22">
        <v>10724.93</v>
      </c>
      <c r="N115" s="52"/>
      <c r="O115" s="122">
        <v>34109.769999999997</v>
      </c>
      <c r="P115" s="52"/>
      <c r="Q115" s="122">
        <v>6730.64</v>
      </c>
      <c r="R115" s="52"/>
      <c r="S115" s="123">
        <f>Q115/M115</f>
        <v>0.62756959719084415</v>
      </c>
      <c r="T115" s="99"/>
      <c r="U115" s="124">
        <v>19.73</v>
      </c>
      <c r="V115" s="52"/>
      <c r="W115" s="1"/>
      <c r="X115" s="1"/>
    </row>
    <row r="116" spans="1:24" x14ac:dyDescent="0.25">
      <c r="A116" s="52" t="s">
        <v>127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68" t="s">
        <v>3</v>
      </c>
      <c r="N116" s="52"/>
      <c r="O116" s="68" t="s">
        <v>3</v>
      </c>
      <c r="P116" s="52"/>
      <c r="Q116" s="68">
        <v>2891.79</v>
      </c>
      <c r="R116" s="52"/>
      <c r="S116" s="107">
        <v>0</v>
      </c>
      <c r="T116" s="99"/>
      <c r="U116" s="69">
        <v>0</v>
      </c>
      <c r="V116" s="52"/>
      <c r="W116" s="1"/>
      <c r="X116" s="1"/>
    </row>
    <row r="117" spans="1:24" x14ac:dyDescent="0.25">
      <c r="A117" s="52" t="s">
        <v>128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68" t="s">
        <v>3</v>
      </c>
      <c r="N117" s="52"/>
      <c r="O117" s="68" t="s">
        <v>3</v>
      </c>
      <c r="P117" s="52"/>
      <c r="Q117" s="68">
        <v>278.02</v>
      </c>
      <c r="R117" s="52"/>
      <c r="S117" s="107">
        <v>0</v>
      </c>
      <c r="T117" s="99"/>
      <c r="U117" s="69">
        <v>0</v>
      </c>
      <c r="V117" s="52"/>
      <c r="W117" s="1"/>
      <c r="X117" s="1"/>
    </row>
    <row r="118" spans="1:24" x14ac:dyDescent="0.25">
      <c r="A118" s="52" t="s">
        <v>129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68" t="s">
        <v>3</v>
      </c>
      <c r="N118" s="52"/>
      <c r="O118" s="68" t="s">
        <v>3</v>
      </c>
      <c r="P118" s="52"/>
      <c r="Q118" s="68">
        <v>2613.77</v>
      </c>
      <c r="R118" s="52"/>
      <c r="S118" s="107">
        <v>0</v>
      </c>
      <c r="T118" s="99"/>
      <c r="U118" s="69">
        <v>0</v>
      </c>
      <c r="V118" s="52"/>
      <c r="W118" s="1"/>
      <c r="X118" s="1"/>
    </row>
    <row r="119" spans="1:24" x14ac:dyDescent="0.25">
      <c r="A119" s="52" t="s">
        <v>130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68" t="s">
        <v>3</v>
      </c>
      <c r="N119" s="52"/>
      <c r="O119" s="68" t="s">
        <v>3</v>
      </c>
      <c r="P119" s="52"/>
      <c r="Q119" s="68">
        <v>3838.85</v>
      </c>
      <c r="R119" s="52"/>
      <c r="S119" s="107">
        <v>0</v>
      </c>
      <c r="T119" s="99"/>
      <c r="U119" s="69">
        <v>0</v>
      </c>
      <c r="V119" s="52"/>
      <c r="W119" s="1"/>
      <c r="X119" s="1"/>
    </row>
    <row r="120" spans="1:24" x14ac:dyDescent="0.25">
      <c r="A120" s="52" t="s">
        <v>131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68" t="s">
        <v>3</v>
      </c>
      <c r="N120" s="52"/>
      <c r="O120" s="68" t="s">
        <v>3</v>
      </c>
      <c r="P120" s="52"/>
      <c r="Q120" s="68">
        <v>3661.53</v>
      </c>
      <c r="R120" s="52"/>
      <c r="S120" s="107">
        <v>0</v>
      </c>
      <c r="T120" s="99"/>
      <c r="U120" s="69">
        <v>0</v>
      </c>
      <c r="V120" s="52"/>
      <c r="W120" s="1"/>
      <c r="X120" s="1"/>
    </row>
    <row r="121" spans="1:24" x14ac:dyDescent="0.25">
      <c r="A121" s="52" t="s">
        <v>132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68" t="s">
        <v>3</v>
      </c>
      <c r="N121" s="52"/>
      <c r="O121" s="68" t="s">
        <v>3</v>
      </c>
      <c r="P121" s="52"/>
      <c r="Q121" s="68">
        <v>177.32</v>
      </c>
      <c r="R121" s="52"/>
      <c r="S121" s="107">
        <v>0</v>
      </c>
      <c r="T121" s="99"/>
      <c r="U121" s="69">
        <v>0</v>
      </c>
      <c r="V121" s="52"/>
      <c r="W121" s="1"/>
      <c r="X121" s="1"/>
    </row>
    <row r="122" spans="1:24" x14ac:dyDescent="0.25">
      <c r="A122" s="125" t="s">
        <v>133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22">
        <v>1526.31</v>
      </c>
      <c r="N122" s="52"/>
      <c r="O122" s="122">
        <v>13272.28</v>
      </c>
      <c r="P122" s="52"/>
      <c r="Q122" s="122">
        <v>6636.14</v>
      </c>
      <c r="R122" s="52"/>
      <c r="S122" s="123">
        <f>Q122/M122</f>
        <v>4.3478323538468597</v>
      </c>
      <c r="T122" s="99"/>
      <c r="U122" s="124">
        <v>50</v>
      </c>
      <c r="V122" s="52"/>
      <c r="W122" s="1"/>
      <c r="X122" s="1"/>
    </row>
    <row r="123" spans="1:24" x14ac:dyDescent="0.25">
      <c r="A123" s="52" t="s">
        <v>134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68" t="s">
        <v>3</v>
      </c>
      <c r="N123" s="52"/>
      <c r="O123" s="68" t="s">
        <v>3</v>
      </c>
      <c r="P123" s="52"/>
      <c r="Q123" s="68">
        <v>6636.14</v>
      </c>
      <c r="R123" s="52"/>
      <c r="S123" s="107">
        <v>0</v>
      </c>
      <c r="T123" s="99"/>
      <c r="U123" s="69">
        <v>0</v>
      </c>
      <c r="V123" s="52"/>
      <c r="W123" s="1"/>
      <c r="X123" s="1"/>
    </row>
    <row r="124" spans="1:24" x14ac:dyDescent="0.25">
      <c r="A124" s="52" t="s">
        <v>135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68" t="s">
        <v>3</v>
      </c>
      <c r="N124" s="52"/>
      <c r="O124" s="68" t="s">
        <v>3</v>
      </c>
      <c r="P124" s="52"/>
      <c r="Q124" s="68">
        <v>6636.14</v>
      </c>
      <c r="R124" s="52"/>
      <c r="S124" s="107">
        <v>0</v>
      </c>
      <c r="T124" s="99"/>
      <c r="U124" s="69">
        <v>0</v>
      </c>
      <c r="V124" s="52"/>
      <c r="W124" s="1"/>
      <c r="X124" s="1"/>
    </row>
    <row r="125" spans="1:24" x14ac:dyDescent="0.25">
      <c r="A125" s="125" t="s">
        <v>136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22">
        <v>2108.83</v>
      </c>
      <c r="N125" s="52"/>
      <c r="O125" s="122">
        <v>3981.68</v>
      </c>
      <c r="P125" s="52"/>
      <c r="Q125" s="122" t="s">
        <v>3</v>
      </c>
      <c r="R125" s="52"/>
      <c r="S125" s="123">
        <v>0</v>
      </c>
      <c r="T125" s="123"/>
      <c r="U125" s="124">
        <v>0</v>
      </c>
      <c r="V125" s="52"/>
      <c r="W125" s="1"/>
      <c r="X125" s="1"/>
    </row>
    <row r="126" spans="1:24" x14ac:dyDescent="0.25">
      <c r="A126" s="125" t="s">
        <v>137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22">
        <v>40914.86</v>
      </c>
      <c r="N126" s="52"/>
      <c r="O126" s="122">
        <v>146957.32</v>
      </c>
      <c r="P126" s="52"/>
      <c r="Q126" s="122">
        <v>47089.56</v>
      </c>
      <c r="R126" s="52"/>
      <c r="S126" s="123">
        <f>Q126/M126</f>
        <v>1.1509158286255898</v>
      </c>
      <c r="T126" s="99"/>
      <c r="U126" s="124">
        <v>32.04</v>
      </c>
      <c r="V126" s="52"/>
      <c r="W126" s="1"/>
      <c r="X126" s="1"/>
    </row>
    <row r="127" spans="1:24" x14ac:dyDescent="0.25">
      <c r="A127" s="52" t="s">
        <v>138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68" t="s">
        <v>3</v>
      </c>
      <c r="N127" s="52"/>
      <c r="O127" s="68" t="s">
        <v>3</v>
      </c>
      <c r="P127" s="52"/>
      <c r="Q127" s="68">
        <v>47089.56</v>
      </c>
      <c r="R127" s="52"/>
      <c r="S127" s="107">
        <v>0</v>
      </c>
      <c r="T127" s="99"/>
      <c r="U127" s="69">
        <v>0</v>
      </c>
      <c r="V127" s="52"/>
      <c r="W127" s="1"/>
      <c r="X127" s="1"/>
    </row>
    <row r="128" spans="1:24" x14ac:dyDescent="0.25">
      <c r="A128" s="52" t="s">
        <v>139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68" t="s">
        <v>3</v>
      </c>
      <c r="N128" s="52"/>
      <c r="O128" s="68" t="s">
        <v>3</v>
      </c>
      <c r="P128" s="52"/>
      <c r="Q128" s="68">
        <v>43507.31</v>
      </c>
      <c r="R128" s="52"/>
      <c r="S128" s="107">
        <v>0</v>
      </c>
      <c r="T128" s="99"/>
      <c r="U128" s="69">
        <v>0</v>
      </c>
      <c r="V128" s="52"/>
      <c r="W128" s="1"/>
      <c r="X128" s="1"/>
    </row>
    <row r="129" spans="1:24" x14ac:dyDescent="0.25">
      <c r="A129" s="52" t="s">
        <v>140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68" t="s">
        <v>3</v>
      </c>
      <c r="N129" s="52"/>
      <c r="O129" s="68" t="s">
        <v>3</v>
      </c>
      <c r="P129" s="52"/>
      <c r="Q129" s="68">
        <v>3582.25</v>
      </c>
      <c r="R129" s="52"/>
      <c r="S129" s="107">
        <v>0</v>
      </c>
      <c r="T129" s="99"/>
      <c r="U129" s="69">
        <v>0</v>
      </c>
      <c r="V129" s="52"/>
      <c r="W129" s="1"/>
      <c r="X129" s="1"/>
    </row>
    <row r="130" spans="1:24" x14ac:dyDescent="0.25">
      <c r="A130" s="125" t="s">
        <v>141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22">
        <v>59018.26</v>
      </c>
      <c r="N130" s="52"/>
      <c r="O130" s="122">
        <v>239431.94</v>
      </c>
      <c r="P130" s="52"/>
      <c r="Q130" s="122">
        <v>62339.5</v>
      </c>
      <c r="R130" s="52"/>
      <c r="S130" s="123">
        <f>Q130/M130</f>
        <v>1.0562747868202147</v>
      </c>
      <c r="T130" s="99"/>
      <c r="U130" s="124">
        <v>26.04</v>
      </c>
      <c r="V130" s="52"/>
      <c r="W130" s="1"/>
      <c r="X130" s="1"/>
    </row>
    <row r="131" spans="1:24" x14ac:dyDescent="0.25">
      <c r="A131" s="52" t="s">
        <v>142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68" t="s">
        <v>3</v>
      </c>
      <c r="N131" s="52"/>
      <c r="O131" s="68" t="s">
        <v>3</v>
      </c>
      <c r="P131" s="52"/>
      <c r="Q131" s="68">
        <v>61874.5</v>
      </c>
      <c r="R131" s="52"/>
      <c r="S131" s="107">
        <v>0</v>
      </c>
      <c r="T131" s="99"/>
      <c r="U131" s="69">
        <v>0</v>
      </c>
      <c r="V131" s="52"/>
      <c r="W131" s="1"/>
      <c r="X131" s="1"/>
    </row>
    <row r="132" spans="1:24" x14ac:dyDescent="0.25">
      <c r="A132" s="52" t="s">
        <v>143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68" t="s">
        <v>3</v>
      </c>
      <c r="N132" s="52"/>
      <c r="O132" s="68" t="s">
        <v>3</v>
      </c>
      <c r="P132" s="52"/>
      <c r="Q132" s="68">
        <v>61572.51</v>
      </c>
      <c r="R132" s="52"/>
      <c r="S132" s="107">
        <v>0</v>
      </c>
      <c r="T132" s="99"/>
      <c r="U132" s="69">
        <v>0</v>
      </c>
      <c r="V132" s="52"/>
      <c r="W132" s="1"/>
      <c r="X132" s="1"/>
    </row>
    <row r="133" spans="1:24" x14ac:dyDescent="0.25">
      <c r="A133" s="52" t="s">
        <v>144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68" t="s">
        <v>3</v>
      </c>
      <c r="N133" s="52"/>
      <c r="O133" s="68" t="s">
        <v>3</v>
      </c>
      <c r="P133" s="52"/>
      <c r="Q133" s="68">
        <v>301.99</v>
      </c>
      <c r="R133" s="52"/>
      <c r="S133" s="107">
        <v>0</v>
      </c>
      <c r="T133" s="99"/>
      <c r="U133" s="69">
        <v>0</v>
      </c>
      <c r="V133" s="52"/>
      <c r="W133" s="1"/>
      <c r="X133" s="1"/>
    </row>
    <row r="134" spans="1:24" x14ac:dyDescent="0.25">
      <c r="A134" s="52" t="s">
        <v>145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68" t="s">
        <v>3</v>
      </c>
      <c r="N134" s="52"/>
      <c r="O134" s="68" t="s">
        <v>3</v>
      </c>
      <c r="P134" s="52"/>
      <c r="Q134" s="68">
        <v>465</v>
      </c>
      <c r="R134" s="52"/>
      <c r="S134" s="107">
        <v>0</v>
      </c>
      <c r="T134" s="99"/>
      <c r="U134" s="69">
        <v>0</v>
      </c>
      <c r="V134" s="52"/>
      <c r="W134" s="1"/>
      <c r="X134" s="1"/>
    </row>
    <row r="135" spans="1:24" x14ac:dyDescent="0.25">
      <c r="A135" s="52" t="s">
        <v>146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68" t="s">
        <v>3</v>
      </c>
      <c r="N135" s="52"/>
      <c r="O135" s="68" t="s">
        <v>3</v>
      </c>
      <c r="P135" s="52"/>
      <c r="Q135" s="68">
        <v>465</v>
      </c>
      <c r="R135" s="52"/>
      <c r="S135" s="107">
        <v>0</v>
      </c>
      <c r="T135" s="99"/>
      <c r="U135" s="69">
        <v>0</v>
      </c>
      <c r="V135" s="52"/>
      <c r="W135" s="1"/>
      <c r="X135" s="1"/>
    </row>
    <row r="136" spans="1:24" x14ac:dyDescent="0.25">
      <c r="A136" s="125" t="s">
        <v>46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22">
        <f>SUM(M137:N138)</f>
        <v>661268.42999999993</v>
      </c>
      <c r="N136" s="52"/>
      <c r="O136" s="122">
        <v>2902116.93</v>
      </c>
      <c r="P136" s="52"/>
      <c r="Q136" s="122">
        <v>390143.95</v>
      </c>
      <c r="R136" s="52"/>
      <c r="S136" s="123">
        <f>Q136/M136</f>
        <v>0.58999331028097024</v>
      </c>
      <c r="T136" s="99"/>
      <c r="U136" s="124">
        <v>13.44</v>
      </c>
      <c r="V136" s="52"/>
      <c r="W136" s="1"/>
      <c r="X136" s="1"/>
    </row>
    <row r="137" spans="1:24" x14ac:dyDescent="0.25">
      <c r="A137" s="125" t="s">
        <v>147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41">
        <v>3318.07</v>
      </c>
      <c r="N137" s="23"/>
      <c r="O137" s="41"/>
      <c r="P137" s="23"/>
      <c r="Q137" s="41"/>
      <c r="R137" s="23"/>
      <c r="S137" s="42"/>
      <c r="T137" s="43"/>
      <c r="U137" s="44"/>
      <c r="V137" s="23"/>
      <c r="W137" s="1"/>
      <c r="X137" s="1"/>
    </row>
    <row r="138" spans="1:24" x14ac:dyDescent="0.25">
      <c r="A138" s="125" t="s">
        <v>148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122">
        <v>657950.36</v>
      </c>
      <c r="N138" s="52"/>
      <c r="O138" s="122">
        <v>2703032.72</v>
      </c>
      <c r="P138" s="52"/>
      <c r="Q138" s="122">
        <v>390143.95</v>
      </c>
      <c r="R138" s="52"/>
      <c r="S138" s="123">
        <f>Q138/M138</f>
        <v>0.59296867015925037</v>
      </c>
      <c r="T138" s="99"/>
      <c r="U138" s="124">
        <v>14.43</v>
      </c>
      <c r="V138" s="52"/>
      <c r="W138" s="1"/>
      <c r="X138" s="1"/>
    </row>
    <row r="139" spans="1:24" x14ac:dyDescent="0.25">
      <c r="A139" s="52" t="s">
        <v>149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68" t="s">
        <v>3</v>
      </c>
      <c r="N139" s="52"/>
      <c r="O139" s="68" t="s">
        <v>3</v>
      </c>
      <c r="P139" s="52"/>
      <c r="Q139" s="68">
        <v>385597.98</v>
      </c>
      <c r="R139" s="52"/>
      <c r="S139" s="107">
        <v>0</v>
      </c>
      <c r="T139" s="99"/>
      <c r="U139" s="69">
        <v>0</v>
      </c>
      <c r="V139" s="52"/>
      <c r="W139" s="1"/>
      <c r="X139" s="1"/>
    </row>
    <row r="140" spans="1:24" x14ac:dyDescent="0.25">
      <c r="A140" s="52" t="s">
        <v>150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68" t="s">
        <v>3</v>
      </c>
      <c r="N140" s="52"/>
      <c r="O140" s="68" t="s">
        <v>3</v>
      </c>
      <c r="P140" s="52"/>
      <c r="Q140" s="68">
        <v>13700</v>
      </c>
      <c r="R140" s="52"/>
      <c r="S140" s="107">
        <v>0</v>
      </c>
      <c r="T140" s="99"/>
      <c r="U140" s="69">
        <v>0</v>
      </c>
      <c r="V140" s="52"/>
      <c r="W140" s="1"/>
      <c r="X140" s="1"/>
    </row>
    <row r="141" spans="1:24" x14ac:dyDescent="0.25">
      <c r="A141" s="52" t="s">
        <v>151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68" t="s">
        <v>3</v>
      </c>
      <c r="N141" s="52"/>
      <c r="O141" s="68" t="s">
        <v>3</v>
      </c>
      <c r="P141" s="52"/>
      <c r="Q141" s="68">
        <v>31190.54</v>
      </c>
      <c r="R141" s="52"/>
      <c r="S141" s="107">
        <v>0</v>
      </c>
      <c r="T141" s="99"/>
      <c r="U141" s="69">
        <v>0</v>
      </c>
      <c r="V141" s="52"/>
      <c r="W141" s="1"/>
      <c r="X141" s="1"/>
    </row>
    <row r="142" spans="1:24" x14ac:dyDescent="0.25">
      <c r="A142" s="52" t="s">
        <v>152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68" t="s">
        <v>3</v>
      </c>
      <c r="N142" s="52"/>
      <c r="O142" s="68" t="s">
        <v>3</v>
      </c>
      <c r="P142" s="52"/>
      <c r="Q142" s="68">
        <v>13417</v>
      </c>
      <c r="R142" s="52"/>
      <c r="S142" s="107">
        <v>0</v>
      </c>
      <c r="T142" s="99"/>
      <c r="U142" s="69">
        <v>0</v>
      </c>
      <c r="V142" s="52"/>
      <c r="W142" s="1"/>
      <c r="X142" s="1"/>
    </row>
    <row r="143" spans="1:24" x14ac:dyDescent="0.25">
      <c r="A143" s="52" t="s">
        <v>153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68" t="s">
        <v>3</v>
      </c>
      <c r="N143" s="52"/>
      <c r="O143" s="68" t="s">
        <v>3</v>
      </c>
      <c r="P143" s="52"/>
      <c r="Q143" s="68">
        <v>327290.44</v>
      </c>
      <c r="R143" s="52"/>
      <c r="S143" s="107">
        <v>0</v>
      </c>
      <c r="T143" s="99"/>
      <c r="U143" s="69">
        <v>0</v>
      </c>
      <c r="V143" s="52"/>
      <c r="W143" s="1"/>
      <c r="X143" s="1"/>
    </row>
    <row r="144" spans="1:24" x14ac:dyDescent="0.25">
      <c r="A144" s="52" t="s">
        <v>154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68" t="s">
        <v>3</v>
      </c>
      <c r="N144" s="52"/>
      <c r="O144" s="68" t="s">
        <v>3</v>
      </c>
      <c r="P144" s="52"/>
      <c r="Q144" s="68">
        <v>3578.48</v>
      </c>
      <c r="R144" s="52"/>
      <c r="S144" s="107">
        <v>0</v>
      </c>
      <c r="T144" s="99"/>
      <c r="U144" s="69">
        <v>0</v>
      </c>
      <c r="V144" s="52"/>
      <c r="W144" s="1"/>
      <c r="X144" s="1"/>
    </row>
    <row r="145" spans="1:24" x14ac:dyDescent="0.25">
      <c r="A145" s="52" t="s">
        <v>155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68" t="s">
        <v>3</v>
      </c>
      <c r="N145" s="52"/>
      <c r="O145" s="68" t="s">
        <v>3</v>
      </c>
      <c r="P145" s="52"/>
      <c r="Q145" s="68">
        <v>1847.23</v>
      </c>
      <c r="R145" s="52"/>
      <c r="S145" s="107">
        <v>0</v>
      </c>
      <c r="T145" s="99"/>
      <c r="U145" s="69">
        <v>0</v>
      </c>
      <c r="V145" s="52"/>
      <c r="W145" s="1"/>
      <c r="X145" s="1"/>
    </row>
    <row r="146" spans="1:24" x14ac:dyDescent="0.25">
      <c r="A146" s="52" t="s">
        <v>156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68" t="s">
        <v>3</v>
      </c>
      <c r="N146" s="52"/>
      <c r="O146" s="68" t="s">
        <v>3</v>
      </c>
      <c r="P146" s="52"/>
      <c r="Q146" s="68">
        <v>1731.25</v>
      </c>
      <c r="R146" s="52"/>
      <c r="S146" s="107">
        <v>0</v>
      </c>
      <c r="T146" s="99"/>
      <c r="U146" s="69">
        <v>0</v>
      </c>
      <c r="V146" s="52"/>
      <c r="W146" s="1"/>
      <c r="X146" s="1"/>
    </row>
    <row r="147" spans="1:24" x14ac:dyDescent="0.25">
      <c r="A147" s="52" t="s">
        <v>157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68" t="s">
        <v>3</v>
      </c>
      <c r="N147" s="52"/>
      <c r="O147" s="68" t="s">
        <v>3</v>
      </c>
      <c r="P147" s="52"/>
      <c r="Q147" s="68">
        <v>967.49</v>
      </c>
      <c r="R147" s="52"/>
      <c r="S147" s="107">
        <v>0</v>
      </c>
      <c r="T147" s="99"/>
      <c r="U147" s="69">
        <v>0</v>
      </c>
      <c r="V147" s="52"/>
      <c r="W147" s="1"/>
      <c r="X147" s="1"/>
    </row>
    <row r="148" spans="1:24" x14ac:dyDescent="0.25">
      <c r="A148" s="52" t="s">
        <v>158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68" t="s">
        <v>3</v>
      </c>
      <c r="N148" s="52"/>
      <c r="O148" s="68" t="s">
        <v>3</v>
      </c>
      <c r="P148" s="52"/>
      <c r="Q148" s="68">
        <v>967.49</v>
      </c>
      <c r="R148" s="52"/>
      <c r="S148" s="107">
        <v>0</v>
      </c>
      <c r="T148" s="99"/>
      <c r="U148" s="69">
        <v>0</v>
      </c>
      <c r="V148" s="52"/>
      <c r="W148" s="1"/>
      <c r="X148" s="1"/>
    </row>
    <row r="149" spans="1:24" x14ac:dyDescent="0.25">
      <c r="A149" s="125" t="s">
        <v>159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122" t="s">
        <v>3</v>
      </c>
      <c r="N149" s="52"/>
      <c r="O149" s="122">
        <v>199084.21</v>
      </c>
      <c r="P149" s="52"/>
      <c r="Q149" s="122" t="s">
        <v>3</v>
      </c>
      <c r="R149" s="52"/>
      <c r="S149" s="123">
        <v>0</v>
      </c>
      <c r="T149" s="99"/>
      <c r="U149" s="124">
        <v>0</v>
      </c>
      <c r="V149" s="52"/>
      <c r="W149" s="1"/>
      <c r="X149" s="1"/>
    </row>
    <row r="150" spans="1:24" x14ac:dyDescent="0.25">
      <c r="A150" s="30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1"/>
      <c r="W150" s="1"/>
      <c r="X150" s="1"/>
    </row>
    <row r="151" spans="1:24" x14ac:dyDescent="0.25">
      <c r="A151" s="30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1"/>
      <c r="W151" s="1"/>
      <c r="X151" s="1"/>
    </row>
    <row r="152" spans="1:24" x14ac:dyDescent="0.25">
      <c r="A152" s="33" t="s">
        <v>160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29"/>
      <c r="T152" s="29"/>
      <c r="U152" s="29"/>
      <c r="V152" s="1"/>
      <c r="W152" s="1"/>
      <c r="X152" s="1"/>
    </row>
    <row r="153" spans="1:24" x14ac:dyDescent="0.25">
      <c r="A153" s="30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1"/>
      <c r="W153" s="1"/>
      <c r="X153" s="1"/>
    </row>
    <row r="154" spans="1:24" x14ac:dyDescent="0.25">
      <c r="A154" s="105" t="s">
        <v>34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105" t="s">
        <v>35</v>
      </c>
      <c r="N154" s="52"/>
      <c r="O154" s="105" t="s">
        <v>36</v>
      </c>
      <c r="P154" s="52"/>
      <c r="Q154" s="105" t="s">
        <v>37</v>
      </c>
      <c r="R154" s="52"/>
      <c r="S154" s="105" t="s">
        <v>38</v>
      </c>
      <c r="T154" s="52"/>
      <c r="U154" s="105" t="s">
        <v>39</v>
      </c>
      <c r="V154" s="52"/>
      <c r="W154" s="1"/>
      <c r="X154" s="1"/>
    </row>
    <row r="155" spans="1:24" x14ac:dyDescent="0.25">
      <c r="A155" s="105" t="s">
        <v>161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105" t="s">
        <v>40</v>
      </c>
      <c r="N155" s="52"/>
      <c r="O155" s="105" t="s">
        <v>41</v>
      </c>
      <c r="P155" s="52"/>
      <c r="Q155" s="105" t="s">
        <v>8</v>
      </c>
      <c r="R155" s="52"/>
      <c r="S155" s="105" t="s">
        <v>23</v>
      </c>
      <c r="T155" s="52"/>
      <c r="U155" s="105" t="s">
        <v>28</v>
      </c>
      <c r="V155" s="52"/>
      <c r="W155" s="1"/>
      <c r="X155" s="1"/>
    </row>
    <row r="156" spans="1:24" x14ac:dyDescent="0.25">
      <c r="A156" s="101" t="s">
        <v>162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90">
        <f>M157+M159+M162</f>
        <v>747421.06</v>
      </c>
      <c r="N156" s="52"/>
      <c r="O156" s="90">
        <v>3712223.7</v>
      </c>
      <c r="P156" s="52"/>
      <c r="Q156" s="90">
        <v>813679.26</v>
      </c>
      <c r="R156" s="52"/>
      <c r="S156" s="91">
        <v>0</v>
      </c>
      <c r="T156" s="52"/>
      <c r="U156" s="91">
        <v>21.92</v>
      </c>
      <c r="V156" s="52"/>
      <c r="W156" s="1"/>
      <c r="X156" s="1"/>
    </row>
    <row r="157" spans="1:24" x14ac:dyDescent="0.25">
      <c r="A157" s="92" t="s">
        <v>163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93">
        <v>382447.28</v>
      </c>
      <c r="N157" s="52"/>
      <c r="O157" s="93">
        <v>1438768.27</v>
      </c>
      <c r="P157" s="52"/>
      <c r="Q157" s="93">
        <v>483918.31</v>
      </c>
      <c r="R157" s="52"/>
      <c r="S157" s="98">
        <f>Q157/M157</f>
        <v>1.2653203076774397</v>
      </c>
      <c r="T157" s="99"/>
      <c r="U157" s="94">
        <v>33.630000000000003</v>
      </c>
      <c r="V157" s="52"/>
      <c r="W157" s="1"/>
      <c r="X157" s="1"/>
    </row>
    <row r="158" spans="1:24" x14ac:dyDescent="0.25">
      <c r="A158" s="95" t="s">
        <v>164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9">
        <v>382447.28</v>
      </c>
      <c r="N158" s="52"/>
      <c r="O158" s="59">
        <v>1438768.27</v>
      </c>
      <c r="P158" s="52"/>
      <c r="Q158" s="59">
        <v>483918.31</v>
      </c>
      <c r="R158" s="52"/>
      <c r="S158" s="96">
        <f>Q158/M158</f>
        <v>1.2653203076774397</v>
      </c>
      <c r="T158" s="121"/>
      <c r="U158" s="60">
        <v>33.630000000000003</v>
      </c>
      <c r="V158" s="52"/>
      <c r="W158" s="1"/>
      <c r="X158" s="1"/>
    </row>
    <row r="159" spans="1:24" x14ac:dyDescent="0.25">
      <c r="A159" s="92" t="s">
        <v>165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93">
        <v>30397.9</v>
      </c>
      <c r="N159" s="52"/>
      <c r="O159" s="93">
        <v>33844.31</v>
      </c>
      <c r="P159" s="52"/>
      <c r="Q159" s="93">
        <v>30620.93</v>
      </c>
      <c r="R159" s="52"/>
      <c r="S159" s="98">
        <f>Q159/M159</f>
        <v>1.0073370199915126</v>
      </c>
      <c r="T159" s="99"/>
      <c r="U159" s="94">
        <v>90.48</v>
      </c>
      <c r="V159" s="52"/>
      <c r="W159" s="1"/>
      <c r="X159" s="1"/>
    </row>
    <row r="160" spans="1:24" x14ac:dyDescent="0.25">
      <c r="A160" s="95" t="s">
        <v>166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9" t="s">
        <v>3</v>
      </c>
      <c r="N160" s="52"/>
      <c r="O160" s="59">
        <v>5972.53</v>
      </c>
      <c r="P160" s="52"/>
      <c r="Q160" s="59">
        <v>277.88</v>
      </c>
      <c r="R160" s="52"/>
      <c r="S160" s="96">
        <v>0</v>
      </c>
      <c r="T160" s="121"/>
      <c r="U160" s="60">
        <v>4.6500000000000004</v>
      </c>
      <c r="V160" s="52"/>
      <c r="W160" s="1"/>
      <c r="X160" s="1"/>
    </row>
    <row r="161" spans="1:24" x14ac:dyDescent="0.25">
      <c r="A161" s="95" t="s">
        <v>167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9">
        <v>30397.9</v>
      </c>
      <c r="N161" s="52"/>
      <c r="O161" s="59">
        <v>27871.78</v>
      </c>
      <c r="P161" s="52"/>
      <c r="Q161" s="59">
        <v>30343.05</v>
      </c>
      <c r="R161" s="52"/>
      <c r="S161" s="96">
        <f>Q161/M161</f>
        <v>0.99819559903809141</v>
      </c>
      <c r="T161" s="121"/>
      <c r="U161" s="60">
        <v>108.87</v>
      </c>
      <c r="V161" s="52"/>
      <c r="W161" s="1"/>
      <c r="X161" s="1"/>
    </row>
    <row r="162" spans="1:24" x14ac:dyDescent="0.25">
      <c r="A162" s="92" t="s">
        <v>168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93">
        <v>334575.88</v>
      </c>
      <c r="N162" s="52"/>
      <c r="O162" s="93">
        <v>2238283.89</v>
      </c>
      <c r="P162" s="52"/>
      <c r="Q162" s="93">
        <v>299140.02</v>
      </c>
      <c r="R162" s="52"/>
      <c r="S162" s="98">
        <f>Q162/M162</f>
        <v>0.89408722469772783</v>
      </c>
      <c r="T162" s="99"/>
      <c r="U162" s="94">
        <v>13.36</v>
      </c>
      <c r="V162" s="52"/>
      <c r="W162" s="1"/>
      <c r="X162" s="1"/>
    </row>
    <row r="163" spans="1:24" x14ac:dyDescent="0.25">
      <c r="A163" s="95" t="s">
        <v>169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9">
        <v>334575.88</v>
      </c>
      <c r="N163" s="52"/>
      <c r="O163" s="59">
        <v>205673.9</v>
      </c>
      <c r="P163" s="52"/>
      <c r="Q163" s="59">
        <v>299140.02</v>
      </c>
      <c r="R163" s="52"/>
      <c r="S163" s="96">
        <f>Q163/M163</f>
        <v>0.89408722469772783</v>
      </c>
      <c r="T163" s="121"/>
      <c r="U163" s="60">
        <v>145.44</v>
      </c>
      <c r="V163" s="52"/>
      <c r="W163" s="1"/>
      <c r="X163" s="1"/>
    </row>
    <row r="164" spans="1:24" x14ac:dyDescent="0.25">
      <c r="A164" s="95" t="s">
        <v>170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9"/>
      <c r="N164" s="52"/>
      <c r="O164" s="59">
        <v>2032609.99</v>
      </c>
      <c r="P164" s="52"/>
      <c r="Q164" s="59" t="s">
        <v>3</v>
      </c>
      <c r="R164" s="52"/>
      <c r="S164" s="100">
        <v>0</v>
      </c>
      <c r="T164" s="99"/>
      <c r="U164" s="60">
        <v>0</v>
      </c>
      <c r="V164" s="52"/>
      <c r="W164" s="1"/>
      <c r="X164" s="1"/>
    </row>
    <row r="165" spans="1:24" x14ac:dyDescent="0.25">
      <c r="A165" s="92" t="s">
        <v>171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93">
        <v>0</v>
      </c>
      <c r="N165" s="52"/>
      <c r="O165" s="93">
        <v>1327.23</v>
      </c>
      <c r="P165" s="52"/>
      <c r="Q165" s="93" t="s">
        <v>3</v>
      </c>
      <c r="R165" s="52"/>
      <c r="S165" s="98">
        <v>0</v>
      </c>
      <c r="T165" s="99"/>
      <c r="U165" s="94">
        <v>0</v>
      </c>
      <c r="V165" s="52"/>
      <c r="W165" s="1"/>
      <c r="X165" s="1"/>
    </row>
    <row r="166" spans="1:24" x14ac:dyDescent="0.25">
      <c r="A166" s="95" t="s">
        <v>172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9">
        <v>0</v>
      </c>
      <c r="N166" s="52"/>
      <c r="O166" s="59">
        <v>1327.23</v>
      </c>
      <c r="P166" s="52"/>
      <c r="Q166" s="59" t="s">
        <v>3</v>
      </c>
      <c r="R166" s="52"/>
      <c r="S166" s="100">
        <v>0</v>
      </c>
      <c r="T166" s="100"/>
      <c r="U166" s="60">
        <v>0</v>
      </c>
      <c r="V166" s="52"/>
      <c r="W166" s="1"/>
      <c r="X166" s="1"/>
    </row>
    <row r="167" spans="1:24" x14ac:dyDescent="0.25">
      <c r="A167" s="92" t="s">
        <v>173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93"/>
      <c r="N167" s="52"/>
      <c r="O167" s="93">
        <v>0</v>
      </c>
      <c r="P167" s="52"/>
      <c r="Q167" s="93" t="s">
        <v>3</v>
      </c>
      <c r="R167" s="52"/>
      <c r="S167" s="98">
        <v>0</v>
      </c>
      <c r="T167" s="99"/>
      <c r="U167" s="94">
        <v>0</v>
      </c>
      <c r="V167" s="52"/>
      <c r="W167" s="1"/>
      <c r="X167" s="1"/>
    </row>
    <row r="168" spans="1:24" x14ac:dyDescent="0.25">
      <c r="A168" s="95" t="s">
        <v>174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9"/>
      <c r="N168" s="52"/>
      <c r="O168" s="59">
        <v>0</v>
      </c>
      <c r="P168" s="52"/>
      <c r="Q168" s="59" t="s">
        <v>3</v>
      </c>
      <c r="R168" s="52"/>
      <c r="S168" s="100">
        <v>0</v>
      </c>
      <c r="T168" s="100"/>
      <c r="U168" s="60">
        <v>0</v>
      </c>
      <c r="V168" s="52"/>
      <c r="W168" s="1"/>
      <c r="X168" s="1"/>
    </row>
    <row r="169" spans="1:24" x14ac:dyDescent="0.25">
      <c r="A169" s="67" t="s">
        <v>3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67" t="s">
        <v>3</v>
      </c>
      <c r="N169" s="52"/>
      <c r="O169" s="67" t="s">
        <v>3</v>
      </c>
      <c r="P169" s="52"/>
      <c r="Q169" s="67" t="s">
        <v>3</v>
      </c>
      <c r="R169" s="52"/>
      <c r="S169" s="67" t="s">
        <v>3</v>
      </c>
      <c r="T169" s="52"/>
      <c r="U169" s="67" t="s">
        <v>3</v>
      </c>
      <c r="V169" s="52"/>
      <c r="W169" s="1"/>
      <c r="X169" s="1"/>
    </row>
    <row r="170" spans="1:24" x14ac:dyDescent="0.25">
      <c r="A170" s="101" t="s">
        <v>175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90">
        <f>M171+M173+M176</f>
        <v>1166153.96</v>
      </c>
      <c r="N170" s="52"/>
      <c r="O170" s="90">
        <v>3999902.91</v>
      </c>
      <c r="P170" s="52"/>
      <c r="Q170" s="90">
        <v>1134636.07</v>
      </c>
      <c r="R170" s="52"/>
      <c r="S170" s="91">
        <v>0</v>
      </c>
      <c r="T170" s="52"/>
      <c r="U170" s="91">
        <v>28.37</v>
      </c>
      <c r="V170" s="52"/>
      <c r="W170" s="1"/>
      <c r="X170" s="1"/>
    </row>
    <row r="171" spans="1:24" x14ac:dyDescent="0.25">
      <c r="A171" s="92" t="s">
        <v>163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93">
        <f>M172</f>
        <v>801180.18</v>
      </c>
      <c r="N171" s="52"/>
      <c r="O171" s="93">
        <v>1461001.86</v>
      </c>
      <c r="P171" s="52"/>
      <c r="Q171" s="93">
        <v>680317.83</v>
      </c>
      <c r="R171" s="52"/>
      <c r="S171" s="98">
        <f>Q171/M171</f>
        <v>0.84914460814544857</v>
      </c>
      <c r="T171" s="99"/>
      <c r="U171" s="94">
        <v>46.57</v>
      </c>
      <c r="V171" s="52"/>
      <c r="W171" s="1"/>
      <c r="X171" s="1"/>
    </row>
    <row r="172" spans="1:24" x14ac:dyDescent="0.25">
      <c r="A172" s="95" t="s">
        <v>164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9">
        <v>801180.18</v>
      </c>
      <c r="N172" s="52"/>
      <c r="O172" s="59">
        <v>1461001.86</v>
      </c>
      <c r="P172" s="52"/>
      <c r="Q172" s="59">
        <v>680317.83</v>
      </c>
      <c r="R172" s="52"/>
      <c r="S172" s="100">
        <f>Q172/M172</f>
        <v>0.84914460814544857</v>
      </c>
      <c r="T172" s="99"/>
      <c r="U172" s="60">
        <v>46.57</v>
      </c>
      <c r="V172" s="52"/>
      <c r="W172" s="1"/>
      <c r="X172" s="1"/>
    </row>
    <row r="173" spans="1:24" x14ac:dyDescent="0.25">
      <c r="A173" s="92" t="s">
        <v>165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93">
        <v>30397.9</v>
      </c>
      <c r="N173" s="52"/>
      <c r="O173" s="93">
        <v>33844.31</v>
      </c>
      <c r="P173" s="52"/>
      <c r="Q173" s="93">
        <v>77122.3</v>
      </c>
      <c r="R173" s="52"/>
      <c r="S173" s="98">
        <f>Q173/M173</f>
        <v>2.5370930228732904</v>
      </c>
      <c r="T173" s="99"/>
      <c r="U173" s="94">
        <v>227.87</v>
      </c>
      <c r="V173" s="52"/>
      <c r="W173" s="1"/>
      <c r="X173" s="1"/>
    </row>
    <row r="174" spans="1:24" x14ac:dyDescent="0.25">
      <c r="A174" s="95" t="s">
        <v>166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9" t="s">
        <v>3</v>
      </c>
      <c r="N174" s="52"/>
      <c r="O174" s="59">
        <v>5972.53</v>
      </c>
      <c r="P174" s="52"/>
      <c r="Q174" s="59">
        <v>10783.67</v>
      </c>
      <c r="R174" s="52"/>
      <c r="S174" s="100">
        <v>0</v>
      </c>
      <c r="T174" s="99"/>
      <c r="U174" s="60">
        <v>180.55</v>
      </c>
      <c r="V174" s="52"/>
      <c r="W174" s="1"/>
      <c r="X174" s="1"/>
    </row>
    <row r="175" spans="1:24" x14ac:dyDescent="0.25">
      <c r="A175" s="95" t="s">
        <v>167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9">
        <v>30397.9</v>
      </c>
      <c r="N175" s="52"/>
      <c r="O175" s="59">
        <v>27871.78</v>
      </c>
      <c r="P175" s="52"/>
      <c r="Q175" s="59">
        <v>66338.63</v>
      </c>
      <c r="R175" s="52"/>
      <c r="S175" s="100">
        <f>Q175/M175</f>
        <v>2.1823425302405757</v>
      </c>
      <c r="T175" s="99"/>
      <c r="U175" s="60">
        <v>238.01</v>
      </c>
      <c r="V175" s="52"/>
      <c r="W175" s="1"/>
      <c r="X175" s="1"/>
    </row>
    <row r="176" spans="1:24" x14ac:dyDescent="0.25">
      <c r="A176" s="92" t="s">
        <v>168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93">
        <v>334575.88</v>
      </c>
      <c r="N176" s="52"/>
      <c r="O176" s="93">
        <v>2238283.89</v>
      </c>
      <c r="P176" s="52"/>
      <c r="Q176" s="93">
        <v>377195.94</v>
      </c>
      <c r="R176" s="52"/>
      <c r="S176" s="98">
        <f>Q176/M176</f>
        <v>1.1273853333360433</v>
      </c>
      <c r="T176" s="99"/>
      <c r="U176" s="94">
        <v>16.850000000000001</v>
      </c>
      <c r="V176" s="52"/>
      <c r="W176" s="1"/>
      <c r="X176" s="1"/>
    </row>
    <row r="177" spans="1:24" x14ac:dyDescent="0.25">
      <c r="A177" s="95" t="s">
        <v>169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9">
        <v>334575.88</v>
      </c>
      <c r="N177" s="52"/>
      <c r="O177" s="59">
        <v>205673.9</v>
      </c>
      <c r="P177" s="52"/>
      <c r="Q177" s="59">
        <v>86461.65</v>
      </c>
      <c r="R177" s="52"/>
      <c r="S177" s="100">
        <f>Q177/M177</f>
        <v>0.25842164713128751</v>
      </c>
      <c r="T177" s="99"/>
      <c r="U177" s="60">
        <v>42.04</v>
      </c>
      <c r="V177" s="52"/>
      <c r="W177" s="1"/>
      <c r="X177" s="1"/>
    </row>
    <row r="178" spans="1:24" x14ac:dyDescent="0.25">
      <c r="A178" s="95" t="s">
        <v>170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9" t="s">
        <v>3</v>
      </c>
      <c r="N178" s="52"/>
      <c r="O178" s="59">
        <v>2032609.99</v>
      </c>
      <c r="P178" s="52"/>
      <c r="Q178" s="59">
        <v>290734.28999999998</v>
      </c>
      <c r="R178" s="52"/>
      <c r="S178" s="100">
        <v>0</v>
      </c>
      <c r="T178" s="99"/>
      <c r="U178" s="60">
        <v>14.3</v>
      </c>
      <c r="V178" s="52"/>
      <c r="W178" s="1"/>
      <c r="X178" s="1"/>
    </row>
    <row r="179" spans="1:24" x14ac:dyDescent="0.25">
      <c r="A179" s="92" t="s">
        <v>171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93" t="s">
        <v>3</v>
      </c>
      <c r="N179" s="52"/>
      <c r="O179" s="93">
        <v>1327.23</v>
      </c>
      <c r="P179" s="52"/>
      <c r="Q179" s="93" t="s">
        <v>3</v>
      </c>
      <c r="R179" s="52"/>
      <c r="S179" s="98">
        <v>0</v>
      </c>
      <c r="T179" s="99"/>
      <c r="U179" s="94">
        <v>0</v>
      </c>
      <c r="V179" s="52"/>
      <c r="W179" s="1"/>
      <c r="X179" s="1"/>
    </row>
    <row r="180" spans="1:24" x14ac:dyDescent="0.25">
      <c r="A180" s="95" t="s">
        <v>172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9" t="s">
        <v>3</v>
      </c>
      <c r="N180" s="52"/>
      <c r="O180" s="59">
        <v>1327.23</v>
      </c>
      <c r="P180" s="52"/>
      <c r="Q180" s="59" t="s">
        <v>3</v>
      </c>
      <c r="R180" s="52"/>
      <c r="S180" s="100">
        <v>0</v>
      </c>
      <c r="T180" s="99"/>
      <c r="U180" s="60">
        <v>0</v>
      </c>
      <c r="V180" s="52"/>
      <c r="W180" s="1"/>
      <c r="X180" s="1"/>
    </row>
    <row r="181" spans="1:24" x14ac:dyDescent="0.25">
      <c r="A181" s="92" t="s">
        <v>173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93" t="s">
        <v>3</v>
      </c>
      <c r="N181" s="52"/>
      <c r="O181" s="93">
        <v>265445.62</v>
      </c>
      <c r="P181" s="52"/>
      <c r="Q181" s="93" t="s">
        <v>3</v>
      </c>
      <c r="R181" s="52"/>
      <c r="S181" s="98">
        <v>0</v>
      </c>
      <c r="T181" s="99"/>
      <c r="U181" s="94">
        <v>0</v>
      </c>
      <c r="V181" s="52"/>
      <c r="W181" s="1"/>
      <c r="X181" s="1"/>
    </row>
    <row r="182" spans="1:24" x14ac:dyDescent="0.25">
      <c r="A182" s="95" t="s">
        <v>174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9"/>
      <c r="N182" s="52"/>
      <c r="O182" s="59">
        <v>265445.62</v>
      </c>
      <c r="P182" s="52"/>
      <c r="Q182" s="59" t="s">
        <v>3</v>
      </c>
      <c r="R182" s="52"/>
      <c r="S182" s="100">
        <v>0</v>
      </c>
      <c r="T182" s="99"/>
      <c r="U182" s="60">
        <v>0</v>
      </c>
      <c r="V182" s="52"/>
      <c r="W182" s="1"/>
      <c r="X182" s="1"/>
    </row>
    <row r="183" spans="1:24" x14ac:dyDescent="0.25">
      <c r="A183" s="30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1"/>
      <c r="W183" s="1"/>
      <c r="X183" s="1"/>
    </row>
    <row r="184" spans="1:24" x14ac:dyDescent="0.25">
      <c r="A184" s="30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1"/>
      <c r="W184" s="1"/>
      <c r="X184" s="1"/>
    </row>
    <row r="185" spans="1:24" x14ac:dyDescent="0.25">
      <c r="A185" s="82" t="s">
        <v>176</v>
      </c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29"/>
      <c r="T185" s="29"/>
      <c r="U185" s="29"/>
      <c r="V185" s="1"/>
      <c r="W185" s="1"/>
      <c r="X185" s="1"/>
    </row>
    <row r="186" spans="1:24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29"/>
      <c r="T186" s="29"/>
      <c r="U186" s="29"/>
      <c r="V186" s="1"/>
      <c r="W186" s="1"/>
      <c r="X186" s="1"/>
    </row>
    <row r="187" spans="1:24" x14ac:dyDescent="0.25">
      <c r="A187" s="71" t="s">
        <v>177</v>
      </c>
      <c r="B187" s="52"/>
      <c r="C187" s="52"/>
      <c r="D187" s="52"/>
      <c r="E187" s="52"/>
      <c r="F187" s="52"/>
      <c r="G187" s="71" t="s">
        <v>178</v>
      </c>
      <c r="H187" s="52"/>
      <c r="I187" s="71" t="s">
        <v>179</v>
      </c>
      <c r="J187" s="52"/>
      <c r="K187" s="71" t="s">
        <v>180</v>
      </c>
      <c r="L187" s="52"/>
      <c r="M187" s="71" t="s">
        <v>181</v>
      </c>
      <c r="N187" s="52"/>
      <c r="O187" s="71" t="s">
        <v>182</v>
      </c>
      <c r="P187" s="52"/>
      <c r="Q187" s="34"/>
      <c r="R187" s="34"/>
      <c r="S187" s="29"/>
      <c r="T187" s="29"/>
      <c r="U187" s="29"/>
      <c r="V187" s="1"/>
      <c r="W187" s="1"/>
      <c r="X187" s="1"/>
    </row>
    <row r="188" spans="1:24" x14ac:dyDescent="0.25">
      <c r="A188" s="71" t="s">
        <v>3</v>
      </c>
      <c r="B188" s="52"/>
      <c r="C188" s="52"/>
      <c r="D188" s="52"/>
      <c r="E188" s="52"/>
      <c r="F188" s="52"/>
      <c r="G188" s="71" t="s">
        <v>40</v>
      </c>
      <c r="H188" s="52"/>
      <c r="I188" s="71" t="s">
        <v>41</v>
      </c>
      <c r="J188" s="52"/>
      <c r="K188" s="71" t="s">
        <v>8</v>
      </c>
      <c r="L188" s="52"/>
      <c r="M188" s="71" t="s">
        <v>23</v>
      </c>
      <c r="N188" s="52"/>
      <c r="O188" s="71" t="s">
        <v>28</v>
      </c>
      <c r="P188" s="52"/>
      <c r="Q188" s="34"/>
      <c r="R188" s="34"/>
      <c r="S188" s="29"/>
      <c r="T188" s="29"/>
      <c r="U188" s="29"/>
      <c r="V188" s="1"/>
      <c r="W188" s="1"/>
      <c r="X188" s="1"/>
    </row>
    <row r="189" spans="1:24" x14ac:dyDescent="0.25">
      <c r="A189" s="120" t="s">
        <v>183</v>
      </c>
      <c r="B189" s="52"/>
      <c r="C189" s="52"/>
      <c r="D189" s="52"/>
      <c r="E189" s="52"/>
      <c r="F189" s="52"/>
      <c r="G189" s="86">
        <f>G190+G196+G198+G202+G206+G211+G214</f>
        <v>1166389.5900000003</v>
      </c>
      <c r="H189" s="52"/>
      <c r="I189" s="86">
        <v>3999902.91</v>
      </c>
      <c r="J189" s="52"/>
      <c r="K189" s="86">
        <v>1134636.07</v>
      </c>
      <c r="L189" s="52"/>
      <c r="M189" s="87" t="s">
        <v>3</v>
      </c>
      <c r="N189" s="52"/>
      <c r="O189" s="87">
        <v>28.37</v>
      </c>
      <c r="P189" s="52"/>
      <c r="Q189" s="34"/>
      <c r="R189" s="34"/>
      <c r="S189" s="29"/>
      <c r="T189" s="29"/>
      <c r="U189" s="29"/>
      <c r="V189" s="1"/>
      <c r="W189" s="1"/>
      <c r="X189" s="1"/>
    </row>
    <row r="190" spans="1:24" x14ac:dyDescent="0.25">
      <c r="A190" s="117" t="s">
        <v>184</v>
      </c>
      <c r="B190" s="52"/>
      <c r="C190" s="52"/>
      <c r="D190" s="52"/>
      <c r="E190" s="52"/>
      <c r="F190" s="52"/>
      <c r="G190" s="118">
        <f>SUM(G191:H193)</f>
        <v>264569</v>
      </c>
      <c r="H190" s="52"/>
      <c r="I190" s="118">
        <v>599975.98</v>
      </c>
      <c r="J190" s="52"/>
      <c r="K190" s="118">
        <v>348137.57</v>
      </c>
      <c r="L190" s="52"/>
      <c r="M190" s="119" t="s">
        <v>3</v>
      </c>
      <c r="N190" s="52"/>
      <c r="O190" s="119">
        <v>58.03</v>
      </c>
      <c r="P190" s="52"/>
      <c r="Q190" s="34"/>
      <c r="R190" s="34"/>
      <c r="S190" s="29"/>
      <c r="T190" s="29"/>
      <c r="U190" s="29"/>
      <c r="V190" s="1"/>
      <c r="W190" s="1"/>
      <c r="X190" s="1"/>
    </row>
    <row r="191" spans="1:24" x14ac:dyDescent="0.25">
      <c r="A191" s="115" t="s">
        <v>185</v>
      </c>
      <c r="B191" s="52"/>
      <c r="C191" s="52"/>
      <c r="D191" s="52"/>
      <c r="E191" s="52"/>
      <c r="F191" s="52"/>
      <c r="G191" s="116">
        <v>50569.21</v>
      </c>
      <c r="H191" s="52"/>
      <c r="I191" s="116">
        <v>72068.479999999996</v>
      </c>
      <c r="J191" s="52"/>
      <c r="K191" s="116">
        <v>49920.93</v>
      </c>
      <c r="L191" s="52"/>
      <c r="M191" s="114" t="s">
        <v>3</v>
      </c>
      <c r="N191" s="52"/>
      <c r="O191" s="114">
        <v>69.27</v>
      </c>
      <c r="P191" s="52"/>
      <c r="Q191" s="34"/>
      <c r="R191" s="34"/>
      <c r="S191" s="29"/>
      <c r="T191" s="29"/>
      <c r="U191" s="29"/>
      <c r="V191" s="1"/>
      <c r="W191" s="1"/>
      <c r="X191" s="1"/>
    </row>
    <row r="192" spans="1:24" x14ac:dyDescent="0.25">
      <c r="A192" s="115" t="s">
        <v>186</v>
      </c>
      <c r="B192" s="52"/>
      <c r="C192" s="52"/>
      <c r="D192" s="52"/>
      <c r="E192" s="52"/>
      <c r="F192" s="52"/>
      <c r="G192" s="116">
        <v>182762.71</v>
      </c>
      <c r="H192" s="52"/>
      <c r="I192" s="116">
        <v>495390.42</v>
      </c>
      <c r="J192" s="52"/>
      <c r="K192" s="116">
        <v>298167.87</v>
      </c>
      <c r="L192" s="52"/>
      <c r="M192" s="114" t="s">
        <v>3</v>
      </c>
      <c r="N192" s="52"/>
      <c r="O192" s="114">
        <v>60.19</v>
      </c>
      <c r="P192" s="52"/>
      <c r="Q192" s="34"/>
      <c r="R192" s="34"/>
      <c r="S192" s="29"/>
      <c r="T192" s="29"/>
      <c r="U192" s="29"/>
      <c r="V192" s="1"/>
      <c r="W192" s="1"/>
      <c r="X192" s="1"/>
    </row>
    <row r="193" spans="1:24" x14ac:dyDescent="0.25">
      <c r="A193" s="115" t="s">
        <v>187</v>
      </c>
      <c r="B193" s="52"/>
      <c r="C193" s="52"/>
      <c r="D193" s="52"/>
      <c r="E193" s="52"/>
      <c r="F193" s="52"/>
      <c r="G193" s="116">
        <v>31237.08</v>
      </c>
      <c r="H193" s="52"/>
      <c r="I193" s="116">
        <v>32517.08</v>
      </c>
      <c r="J193" s="52"/>
      <c r="K193" s="116">
        <v>48.77</v>
      </c>
      <c r="L193" s="52"/>
      <c r="M193" s="114" t="s">
        <v>3</v>
      </c>
      <c r="N193" s="52"/>
      <c r="O193" s="114">
        <v>0.15</v>
      </c>
      <c r="P193" s="52"/>
      <c r="Q193" s="34"/>
      <c r="R193" s="34"/>
      <c r="S193" s="29"/>
      <c r="T193" s="29"/>
      <c r="U193" s="29"/>
      <c r="V193" s="1"/>
      <c r="W193" s="1"/>
      <c r="X193" s="1"/>
    </row>
    <row r="194" spans="1:24" x14ac:dyDescent="0.25">
      <c r="A194" s="117" t="s">
        <v>188</v>
      </c>
      <c r="B194" s="52"/>
      <c r="C194" s="52"/>
      <c r="D194" s="52"/>
      <c r="E194" s="52"/>
      <c r="F194" s="52"/>
      <c r="G194" s="118" t="s">
        <v>3</v>
      </c>
      <c r="H194" s="52"/>
      <c r="I194" s="118">
        <v>21899.26</v>
      </c>
      <c r="J194" s="52"/>
      <c r="K194" s="118">
        <v>2438.79</v>
      </c>
      <c r="L194" s="52"/>
      <c r="M194" s="119" t="s">
        <v>3</v>
      </c>
      <c r="N194" s="52"/>
      <c r="O194" s="119">
        <v>11.14</v>
      </c>
      <c r="P194" s="52"/>
      <c r="Q194" s="34"/>
      <c r="R194" s="34"/>
      <c r="S194" s="29"/>
      <c r="T194" s="29"/>
      <c r="U194" s="29"/>
      <c r="V194" s="1"/>
      <c r="W194" s="1"/>
      <c r="X194" s="1"/>
    </row>
    <row r="195" spans="1:24" x14ac:dyDescent="0.25">
      <c r="A195" s="115" t="s">
        <v>189</v>
      </c>
      <c r="B195" s="52"/>
      <c r="C195" s="52"/>
      <c r="D195" s="52"/>
      <c r="E195" s="52"/>
      <c r="F195" s="52"/>
      <c r="G195" s="116" t="s">
        <v>3</v>
      </c>
      <c r="H195" s="52"/>
      <c r="I195" s="116">
        <v>21899.26</v>
      </c>
      <c r="J195" s="52"/>
      <c r="K195" s="116">
        <v>2438.79</v>
      </c>
      <c r="L195" s="52"/>
      <c r="M195" s="114" t="s">
        <v>3</v>
      </c>
      <c r="N195" s="52"/>
      <c r="O195" s="114">
        <v>11.14</v>
      </c>
      <c r="P195" s="52"/>
      <c r="Q195" s="34"/>
      <c r="R195" s="34"/>
      <c r="S195" s="29"/>
      <c r="T195" s="29"/>
      <c r="U195" s="29"/>
      <c r="V195" s="1"/>
      <c r="W195" s="1"/>
      <c r="X195" s="1"/>
    </row>
    <row r="196" spans="1:24" x14ac:dyDescent="0.25">
      <c r="A196" s="117" t="s">
        <v>190</v>
      </c>
      <c r="B196" s="52"/>
      <c r="C196" s="52"/>
      <c r="D196" s="52"/>
      <c r="E196" s="52"/>
      <c r="F196" s="52"/>
      <c r="G196" s="118">
        <f>G197</f>
        <v>7767.09</v>
      </c>
      <c r="H196" s="52"/>
      <c r="I196" s="118">
        <v>35835.160000000003</v>
      </c>
      <c r="J196" s="52"/>
      <c r="K196" s="118">
        <v>7432.44</v>
      </c>
      <c r="L196" s="52"/>
      <c r="M196" s="119" t="s">
        <v>3</v>
      </c>
      <c r="N196" s="52"/>
      <c r="O196" s="119">
        <v>20.74</v>
      </c>
      <c r="P196" s="52"/>
      <c r="Q196" s="34"/>
      <c r="R196" s="34"/>
      <c r="S196" s="29"/>
      <c r="T196" s="29"/>
      <c r="U196" s="29"/>
      <c r="V196" s="1"/>
      <c r="W196" s="1"/>
      <c r="X196" s="1"/>
    </row>
    <row r="197" spans="1:24" x14ac:dyDescent="0.25">
      <c r="A197" s="115" t="s">
        <v>191</v>
      </c>
      <c r="B197" s="52"/>
      <c r="C197" s="52"/>
      <c r="D197" s="52"/>
      <c r="E197" s="52"/>
      <c r="F197" s="52"/>
      <c r="G197" s="116">
        <v>7767.09</v>
      </c>
      <c r="H197" s="52"/>
      <c r="I197" s="116">
        <v>35835.160000000003</v>
      </c>
      <c r="J197" s="52"/>
      <c r="K197" s="116">
        <v>7432.44</v>
      </c>
      <c r="L197" s="52"/>
      <c r="M197" s="114" t="s">
        <v>3</v>
      </c>
      <c r="N197" s="52"/>
      <c r="O197" s="114">
        <v>20.74</v>
      </c>
      <c r="P197" s="52"/>
      <c r="Q197" s="34"/>
      <c r="R197" s="34"/>
      <c r="S197" s="29"/>
      <c r="T197" s="29"/>
      <c r="U197" s="29"/>
      <c r="V197" s="1"/>
      <c r="W197" s="1"/>
      <c r="X197" s="1"/>
    </row>
    <row r="198" spans="1:24" x14ac:dyDescent="0.25">
      <c r="A198" s="117" t="s">
        <v>192</v>
      </c>
      <c r="B198" s="52"/>
      <c r="C198" s="52"/>
      <c r="D198" s="52"/>
      <c r="E198" s="52"/>
      <c r="F198" s="52"/>
      <c r="G198" s="118">
        <f>G199</f>
        <v>27549.55</v>
      </c>
      <c r="H198" s="52"/>
      <c r="I198" s="118">
        <v>78970.070000000007</v>
      </c>
      <c r="J198" s="52"/>
      <c r="K198" s="118">
        <v>43508.67</v>
      </c>
      <c r="L198" s="52"/>
      <c r="M198" s="119" t="s">
        <v>3</v>
      </c>
      <c r="N198" s="52"/>
      <c r="O198" s="119">
        <v>55.1</v>
      </c>
      <c r="P198" s="52"/>
      <c r="Q198" s="34"/>
      <c r="R198" s="34"/>
      <c r="S198" s="29"/>
      <c r="T198" s="29"/>
      <c r="U198" s="29"/>
      <c r="V198" s="1"/>
      <c r="W198" s="1"/>
      <c r="X198" s="1"/>
    </row>
    <row r="199" spans="1:24" x14ac:dyDescent="0.25">
      <c r="A199" s="115" t="s">
        <v>193</v>
      </c>
      <c r="B199" s="52"/>
      <c r="C199" s="52"/>
      <c r="D199" s="52"/>
      <c r="E199" s="52"/>
      <c r="F199" s="52"/>
      <c r="G199" s="116">
        <v>27549.55</v>
      </c>
      <c r="H199" s="52"/>
      <c r="I199" s="116">
        <v>78970.070000000007</v>
      </c>
      <c r="J199" s="52"/>
      <c r="K199" s="116">
        <v>43508.67</v>
      </c>
      <c r="L199" s="52"/>
      <c r="M199" s="114" t="s">
        <v>3</v>
      </c>
      <c r="N199" s="52"/>
      <c r="O199" s="114">
        <v>55.1</v>
      </c>
      <c r="P199" s="52"/>
      <c r="Q199" s="34"/>
      <c r="R199" s="34"/>
      <c r="S199" s="29"/>
      <c r="T199" s="29"/>
      <c r="U199" s="29"/>
      <c r="V199" s="1"/>
      <c r="W199" s="1"/>
      <c r="X199" s="1"/>
    </row>
    <row r="200" spans="1:24" x14ac:dyDescent="0.25">
      <c r="A200" s="117" t="s">
        <v>194</v>
      </c>
      <c r="B200" s="52"/>
      <c r="C200" s="52"/>
      <c r="D200" s="52"/>
      <c r="E200" s="52"/>
      <c r="F200" s="52"/>
      <c r="G200" s="118" t="s">
        <v>3</v>
      </c>
      <c r="H200" s="52"/>
      <c r="I200" s="118">
        <v>66361.399999999994</v>
      </c>
      <c r="J200" s="52"/>
      <c r="K200" s="118" t="s">
        <v>3</v>
      </c>
      <c r="L200" s="52"/>
      <c r="M200" s="119" t="s">
        <v>3</v>
      </c>
      <c r="N200" s="52"/>
      <c r="O200" s="119" t="s">
        <v>3</v>
      </c>
      <c r="P200" s="52"/>
      <c r="Q200" s="34"/>
      <c r="R200" s="34"/>
      <c r="S200" s="29"/>
      <c r="T200" s="29"/>
      <c r="U200" s="29"/>
      <c r="V200" s="1"/>
      <c r="W200" s="1"/>
      <c r="X200" s="1"/>
    </row>
    <row r="201" spans="1:24" x14ac:dyDescent="0.25">
      <c r="A201" s="115" t="s">
        <v>195</v>
      </c>
      <c r="B201" s="52"/>
      <c r="C201" s="52"/>
      <c r="D201" s="52"/>
      <c r="E201" s="52"/>
      <c r="F201" s="52"/>
      <c r="G201" s="116">
        <v>0</v>
      </c>
      <c r="H201" s="52"/>
      <c r="I201" s="116">
        <v>66361.399999999994</v>
      </c>
      <c r="J201" s="52"/>
      <c r="K201" s="116" t="s">
        <v>3</v>
      </c>
      <c r="L201" s="52"/>
      <c r="M201" s="114" t="s">
        <v>3</v>
      </c>
      <c r="N201" s="52"/>
      <c r="O201" s="114" t="s">
        <v>3</v>
      </c>
      <c r="P201" s="52"/>
      <c r="Q201" s="34"/>
      <c r="R201" s="34"/>
      <c r="S201" s="29"/>
      <c r="T201" s="29"/>
      <c r="U201" s="29"/>
      <c r="V201" s="1"/>
      <c r="W201" s="1"/>
      <c r="X201" s="1"/>
    </row>
    <row r="202" spans="1:24" x14ac:dyDescent="0.25">
      <c r="A202" s="117" t="s">
        <v>196</v>
      </c>
      <c r="B202" s="52"/>
      <c r="C202" s="52"/>
      <c r="D202" s="52"/>
      <c r="E202" s="52"/>
      <c r="F202" s="52"/>
      <c r="G202" s="118">
        <f>SUM(G203:H205)</f>
        <v>143180.45000000001</v>
      </c>
      <c r="H202" s="52"/>
      <c r="I202" s="118">
        <v>920844.06</v>
      </c>
      <c r="J202" s="52"/>
      <c r="K202" s="118">
        <v>226155.71</v>
      </c>
      <c r="L202" s="52"/>
      <c r="M202" s="119" t="s">
        <v>3</v>
      </c>
      <c r="N202" s="52"/>
      <c r="O202" s="119">
        <v>24.56</v>
      </c>
      <c r="P202" s="52"/>
      <c r="Q202" s="34"/>
      <c r="R202" s="34"/>
      <c r="S202" s="29"/>
      <c r="T202" s="29"/>
      <c r="U202" s="29"/>
      <c r="V202" s="1"/>
      <c r="W202" s="1"/>
      <c r="X202" s="1"/>
    </row>
    <row r="203" spans="1:24" x14ac:dyDescent="0.25">
      <c r="A203" s="115" t="s">
        <v>197</v>
      </c>
      <c r="B203" s="52"/>
      <c r="C203" s="52"/>
      <c r="D203" s="52"/>
      <c r="E203" s="52"/>
      <c r="F203" s="52"/>
      <c r="G203" s="116">
        <v>127885.58</v>
      </c>
      <c r="H203" s="52"/>
      <c r="I203" s="116">
        <v>873727.47</v>
      </c>
      <c r="J203" s="52"/>
      <c r="K203" s="116">
        <v>192022.91</v>
      </c>
      <c r="L203" s="52"/>
      <c r="M203" s="114" t="s">
        <v>3</v>
      </c>
      <c r="N203" s="52"/>
      <c r="O203" s="114">
        <v>21.98</v>
      </c>
      <c r="P203" s="52"/>
      <c r="Q203" s="34"/>
      <c r="R203" s="34"/>
      <c r="S203" s="29"/>
      <c r="T203" s="29"/>
      <c r="U203" s="29"/>
      <c r="V203" s="1"/>
      <c r="W203" s="1"/>
      <c r="X203" s="1"/>
    </row>
    <row r="204" spans="1:24" x14ac:dyDescent="0.25">
      <c r="A204" s="115" t="s">
        <v>198</v>
      </c>
      <c r="B204" s="52"/>
      <c r="C204" s="52"/>
      <c r="D204" s="52"/>
      <c r="E204" s="52"/>
      <c r="F204" s="52"/>
      <c r="G204" s="116">
        <v>13595.7</v>
      </c>
      <c r="H204" s="52"/>
      <c r="I204" s="116">
        <v>13272.28</v>
      </c>
      <c r="J204" s="52"/>
      <c r="K204" s="116">
        <v>25376.57</v>
      </c>
      <c r="L204" s="52"/>
      <c r="M204" s="114" t="s">
        <v>3</v>
      </c>
      <c r="N204" s="52"/>
      <c r="O204" s="114">
        <v>191.2</v>
      </c>
      <c r="P204" s="52"/>
      <c r="Q204" s="34"/>
      <c r="R204" s="34"/>
      <c r="S204" s="29"/>
      <c r="T204" s="29"/>
      <c r="U204" s="29"/>
      <c r="V204" s="1"/>
      <c r="W204" s="1"/>
      <c r="X204" s="1"/>
    </row>
    <row r="205" spans="1:24" x14ac:dyDescent="0.25">
      <c r="A205" s="115" t="s">
        <v>199</v>
      </c>
      <c r="B205" s="52"/>
      <c r="C205" s="52"/>
      <c r="D205" s="52"/>
      <c r="E205" s="52"/>
      <c r="F205" s="52"/>
      <c r="G205" s="116">
        <v>1699.17</v>
      </c>
      <c r="H205" s="52"/>
      <c r="I205" s="116">
        <v>33844.31</v>
      </c>
      <c r="J205" s="52"/>
      <c r="K205" s="116">
        <v>8756.23</v>
      </c>
      <c r="L205" s="52"/>
      <c r="M205" s="114" t="s">
        <v>3</v>
      </c>
      <c r="N205" s="52"/>
      <c r="O205" s="114">
        <v>25.87</v>
      </c>
      <c r="P205" s="52"/>
      <c r="Q205" s="34"/>
      <c r="R205" s="34"/>
      <c r="S205" s="29"/>
      <c r="T205" s="29"/>
      <c r="U205" s="29"/>
      <c r="V205" s="1"/>
      <c r="W205" s="1"/>
      <c r="X205" s="1"/>
    </row>
    <row r="206" spans="1:24" x14ac:dyDescent="0.25">
      <c r="A206" s="117" t="s">
        <v>200</v>
      </c>
      <c r="B206" s="52"/>
      <c r="C206" s="52"/>
      <c r="D206" s="52"/>
      <c r="E206" s="52"/>
      <c r="F206" s="52"/>
      <c r="G206" s="118">
        <f>SUM(G207:H210)</f>
        <v>626030.53</v>
      </c>
      <c r="H206" s="52"/>
      <c r="I206" s="118">
        <v>1512243.68</v>
      </c>
      <c r="J206" s="52"/>
      <c r="K206" s="118">
        <v>316395.51</v>
      </c>
      <c r="L206" s="52"/>
      <c r="M206" s="119" t="s">
        <v>3</v>
      </c>
      <c r="N206" s="52"/>
      <c r="O206" s="119">
        <v>20.92</v>
      </c>
      <c r="P206" s="52"/>
      <c r="Q206" s="34"/>
      <c r="R206" s="34"/>
      <c r="S206" s="29"/>
      <c r="T206" s="29"/>
      <c r="U206" s="29"/>
      <c r="V206" s="1"/>
      <c r="W206" s="1"/>
      <c r="X206" s="1"/>
    </row>
    <row r="207" spans="1:24" x14ac:dyDescent="0.25">
      <c r="A207" s="115" t="s">
        <v>201</v>
      </c>
      <c r="B207" s="52"/>
      <c r="C207" s="52"/>
      <c r="D207" s="52"/>
      <c r="E207" s="52"/>
      <c r="F207" s="52"/>
      <c r="G207" s="116">
        <v>609440.18000000005</v>
      </c>
      <c r="H207" s="52"/>
      <c r="I207" s="116">
        <v>1448005.84</v>
      </c>
      <c r="J207" s="52"/>
      <c r="K207" s="116">
        <v>288519.67</v>
      </c>
      <c r="L207" s="52"/>
      <c r="M207" s="114" t="s">
        <v>3</v>
      </c>
      <c r="N207" s="52"/>
      <c r="O207" s="114">
        <v>19.93</v>
      </c>
      <c r="P207" s="52"/>
      <c r="Q207" s="34"/>
      <c r="R207" s="34"/>
      <c r="S207" s="29"/>
      <c r="T207" s="29"/>
      <c r="U207" s="29"/>
      <c r="V207" s="1"/>
      <c r="W207" s="1"/>
      <c r="X207" s="1"/>
    </row>
    <row r="208" spans="1:24" x14ac:dyDescent="0.25">
      <c r="A208" s="115" t="s">
        <v>202</v>
      </c>
      <c r="B208" s="52"/>
      <c r="C208" s="52"/>
      <c r="D208" s="52"/>
      <c r="E208" s="52"/>
      <c r="F208" s="52"/>
      <c r="G208" s="116">
        <v>16590.349999999999</v>
      </c>
      <c r="H208" s="52"/>
      <c r="I208" s="116">
        <v>929.06</v>
      </c>
      <c r="J208" s="52"/>
      <c r="K208" s="116">
        <v>465</v>
      </c>
      <c r="L208" s="52"/>
      <c r="M208" s="114" t="s">
        <v>3</v>
      </c>
      <c r="N208" s="52"/>
      <c r="O208" s="114">
        <v>50.05</v>
      </c>
      <c r="P208" s="52"/>
      <c r="Q208" s="34"/>
      <c r="R208" s="34"/>
      <c r="S208" s="29"/>
      <c r="T208" s="29"/>
      <c r="U208" s="29"/>
      <c r="V208" s="1"/>
      <c r="W208" s="1"/>
      <c r="X208" s="1"/>
    </row>
    <row r="209" spans="1:24" x14ac:dyDescent="0.25">
      <c r="A209" s="115" t="s">
        <v>203</v>
      </c>
      <c r="B209" s="52"/>
      <c r="C209" s="52"/>
      <c r="D209" s="52"/>
      <c r="E209" s="52"/>
      <c r="F209" s="52"/>
      <c r="G209" s="116" t="s">
        <v>3</v>
      </c>
      <c r="H209" s="52"/>
      <c r="I209" s="116">
        <v>7963.37</v>
      </c>
      <c r="J209" s="52"/>
      <c r="K209" s="116">
        <v>2500</v>
      </c>
      <c r="L209" s="52"/>
      <c r="M209" s="114" t="s">
        <v>3</v>
      </c>
      <c r="N209" s="52"/>
      <c r="O209" s="114">
        <v>31.39</v>
      </c>
      <c r="P209" s="52"/>
      <c r="Q209" s="34"/>
      <c r="R209" s="34"/>
      <c r="S209" s="29"/>
      <c r="T209" s="29"/>
      <c r="U209" s="29"/>
      <c r="V209" s="1"/>
      <c r="W209" s="1"/>
      <c r="X209" s="1"/>
    </row>
    <row r="210" spans="1:24" x14ac:dyDescent="0.25">
      <c r="A210" s="115" t="s">
        <v>204</v>
      </c>
      <c r="B210" s="52"/>
      <c r="C210" s="52"/>
      <c r="D210" s="52"/>
      <c r="E210" s="52"/>
      <c r="F210" s="52"/>
      <c r="G210" s="116" t="s">
        <v>3</v>
      </c>
      <c r="H210" s="52"/>
      <c r="I210" s="116">
        <v>55345.41</v>
      </c>
      <c r="J210" s="52"/>
      <c r="K210" s="116">
        <v>24910.84</v>
      </c>
      <c r="L210" s="52"/>
      <c r="M210" s="114" t="s">
        <v>3</v>
      </c>
      <c r="N210" s="52"/>
      <c r="O210" s="114">
        <v>45.01</v>
      </c>
      <c r="P210" s="52"/>
      <c r="Q210" s="34"/>
      <c r="R210" s="34"/>
      <c r="S210" s="29"/>
      <c r="T210" s="29"/>
      <c r="U210" s="29"/>
      <c r="V210" s="1"/>
      <c r="W210" s="1"/>
      <c r="X210" s="1"/>
    </row>
    <row r="211" spans="1:24" x14ac:dyDescent="0.25">
      <c r="A211" s="117" t="s">
        <v>205</v>
      </c>
      <c r="B211" s="52"/>
      <c r="C211" s="52"/>
      <c r="D211" s="52"/>
      <c r="E211" s="52"/>
      <c r="F211" s="52"/>
      <c r="G211" s="118">
        <f>SUM(G212:H213)</f>
        <v>34383.340000000004</v>
      </c>
      <c r="H211" s="52"/>
      <c r="I211" s="118">
        <v>590085.6</v>
      </c>
      <c r="J211" s="52"/>
      <c r="K211" s="118">
        <v>69036.83</v>
      </c>
      <c r="L211" s="52"/>
      <c r="M211" s="119" t="s">
        <v>3</v>
      </c>
      <c r="N211" s="52"/>
      <c r="O211" s="119">
        <v>11.7</v>
      </c>
      <c r="P211" s="52"/>
      <c r="Q211" s="34"/>
      <c r="R211" s="34"/>
      <c r="S211" s="29"/>
      <c r="T211" s="29"/>
      <c r="U211" s="29"/>
      <c r="V211" s="1"/>
      <c r="W211" s="1"/>
      <c r="X211" s="1"/>
    </row>
    <row r="212" spans="1:24" x14ac:dyDescent="0.25">
      <c r="A212" s="115" t="s">
        <v>206</v>
      </c>
      <c r="B212" s="52"/>
      <c r="C212" s="52"/>
      <c r="D212" s="52"/>
      <c r="E212" s="52"/>
      <c r="F212" s="52"/>
      <c r="G212" s="116">
        <v>29844.22</v>
      </c>
      <c r="H212" s="52"/>
      <c r="I212" s="116">
        <v>583449.46</v>
      </c>
      <c r="J212" s="52"/>
      <c r="K212" s="116">
        <v>67497.22</v>
      </c>
      <c r="L212" s="52"/>
      <c r="M212" s="114" t="s">
        <v>3</v>
      </c>
      <c r="N212" s="52"/>
      <c r="O212" s="114">
        <v>11.57</v>
      </c>
      <c r="P212" s="52"/>
      <c r="Q212" s="34"/>
      <c r="R212" s="34"/>
      <c r="S212" s="29"/>
      <c r="T212" s="29"/>
      <c r="U212" s="29"/>
      <c r="V212" s="1"/>
      <c r="W212" s="1"/>
      <c r="X212" s="1"/>
    </row>
    <row r="213" spans="1:24" x14ac:dyDescent="0.25">
      <c r="A213" s="115" t="s">
        <v>207</v>
      </c>
      <c r="B213" s="52"/>
      <c r="C213" s="52"/>
      <c r="D213" s="52"/>
      <c r="E213" s="52"/>
      <c r="F213" s="52"/>
      <c r="G213" s="116">
        <v>4539.12</v>
      </c>
      <c r="H213" s="52"/>
      <c r="I213" s="116">
        <v>6636.14</v>
      </c>
      <c r="J213" s="52"/>
      <c r="K213" s="116">
        <v>1539.61</v>
      </c>
      <c r="L213" s="52"/>
      <c r="M213" s="114" t="s">
        <v>3</v>
      </c>
      <c r="N213" s="52"/>
      <c r="O213" s="114">
        <v>23.2</v>
      </c>
      <c r="P213" s="52"/>
      <c r="Q213" s="34"/>
      <c r="R213" s="34"/>
      <c r="S213" s="29"/>
      <c r="T213" s="29"/>
      <c r="U213" s="29"/>
      <c r="V213" s="1"/>
      <c r="W213" s="1"/>
      <c r="X213" s="1"/>
    </row>
    <row r="214" spans="1:24" x14ac:dyDescent="0.25">
      <c r="A214" s="117" t="s">
        <v>208</v>
      </c>
      <c r="B214" s="52"/>
      <c r="C214" s="52"/>
      <c r="D214" s="52"/>
      <c r="E214" s="52"/>
      <c r="F214" s="52"/>
      <c r="G214" s="118">
        <f>SUM(G215:H219)</f>
        <v>62909.630000000005</v>
      </c>
      <c r="H214" s="52"/>
      <c r="I214" s="118">
        <v>173687.7</v>
      </c>
      <c r="J214" s="52"/>
      <c r="K214" s="118">
        <v>121530.55</v>
      </c>
      <c r="L214" s="52"/>
      <c r="M214" s="119" t="s">
        <v>3</v>
      </c>
      <c r="N214" s="52"/>
      <c r="O214" s="119">
        <v>69.97</v>
      </c>
      <c r="P214" s="52"/>
      <c r="Q214" s="34"/>
      <c r="R214" s="34"/>
      <c r="S214" s="29"/>
      <c r="T214" s="29"/>
      <c r="U214" s="29"/>
      <c r="V214" s="1"/>
      <c r="W214" s="1"/>
      <c r="X214" s="1"/>
    </row>
    <row r="215" spans="1:24" x14ac:dyDescent="0.25">
      <c r="A215" s="115" t="s">
        <v>209</v>
      </c>
      <c r="B215" s="52"/>
      <c r="C215" s="52"/>
      <c r="D215" s="52"/>
      <c r="E215" s="52"/>
      <c r="F215" s="52"/>
      <c r="G215" s="116">
        <v>36601.370000000003</v>
      </c>
      <c r="H215" s="52"/>
      <c r="I215" s="116">
        <v>34375.21</v>
      </c>
      <c r="J215" s="52"/>
      <c r="K215" s="116">
        <v>23442.48</v>
      </c>
      <c r="L215" s="52"/>
      <c r="M215" s="114" t="s">
        <v>3</v>
      </c>
      <c r="N215" s="52"/>
      <c r="O215" s="114">
        <v>68.2</v>
      </c>
      <c r="P215" s="52"/>
      <c r="Q215" s="34"/>
      <c r="R215" s="34"/>
      <c r="S215" s="29"/>
      <c r="T215" s="29"/>
      <c r="U215" s="29"/>
      <c r="V215" s="1"/>
      <c r="W215" s="1"/>
      <c r="X215" s="1"/>
    </row>
    <row r="216" spans="1:24" x14ac:dyDescent="0.25">
      <c r="A216" s="115" t="s">
        <v>210</v>
      </c>
      <c r="B216" s="52"/>
      <c r="C216" s="52"/>
      <c r="D216" s="52"/>
      <c r="E216" s="52"/>
      <c r="F216" s="52"/>
      <c r="G216" s="116">
        <v>19207.59</v>
      </c>
      <c r="H216" s="52"/>
      <c r="I216" s="116">
        <v>11945.05</v>
      </c>
      <c r="J216" s="52"/>
      <c r="K216" s="116">
        <v>331.8</v>
      </c>
      <c r="L216" s="52"/>
      <c r="M216" s="114" t="s">
        <v>3</v>
      </c>
      <c r="N216" s="52"/>
      <c r="O216" s="114">
        <v>2.78</v>
      </c>
      <c r="P216" s="52"/>
      <c r="Q216" s="34"/>
      <c r="R216" s="34"/>
      <c r="S216" s="29"/>
      <c r="T216" s="29"/>
      <c r="U216" s="29"/>
      <c r="V216" s="1"/>
      <c r="W216" s="1"/>
      <c r="X216" s="1"/>
    </row>
    <row r="217" spans="1:24" x14ac:dyDescent="0.25">
      <c r="A217" s="115" t="s">
        <v>211</v>
      </c>
      <c r="B217" s="52"/>
      <c r="C217" s="52"/>
      <c r="D217" s="52"/>
      <c r="E217" s="52"/>
      <c r="F217" s="52"/>
      <c r="G217" s="116" t="s">
        <v>3</v>
      </c>
      <c r="H217" s="52"/>
      <c r="I217" s="116">
        <v>12907.29</v>
      </c>
      <c r="J217" s="52"/>
      <c r="K217" s="116" t="s">
        <v>3</v>
      </c>
      <c r="L217" s="52"/>
      <c r="M217" s="114" t="s">
        <v>3</v>
      </c>
      <c r="N217" s="52"/>
      <c r="O217" s="114" t="s">
        <v>3</v>
      </c>
      <c r="P217" s="52"/>
      <c r="Q217" s="34"/>
      <c r="R217" s="34"/>
      <c r="S217" s="29"/>
      <c r="T217" s="29"/>
      <c r="U217" s="29"/>
      <c r="V217" s="1"/>
      <c r="W217" s="1"/>
      <c r="X217" s="1"/>
    </row>
    <row r="218" spans="1:24" x14ac:dyDescent="0.25">
      <c r="A218" s="115" t="s">
        <v>212</v>
      </c>
      <c r="B218" s="52"/>
      <c r="C218" s="52"/>
      <c r="D218" s="52"/>
      <c r="E218" s="52"/>
      <c r="F218" s="52"/>
      <c r="G218" s="116">
        <v>7100.67</v>
      </c>
      <c r="H218" s="52"/>
      <c r="I218" s="116">
        <v>33180.699999999997</v>
      </c>
      <c r="J218" s="52"/>
      <c r="K218" s="116">
        <v>3884.24</v>
      </c>
      <c r="L218" s="52"/>
      <c r="M218" s="114" t="s">
        <v>3</v>
      </c>
      <c r="N218" s="52"/>
      <c r="O218" s="114">
        <v>11.71</v>
      </c>
      <c r="P218" s="52"/>
      <c r="Q218" s="34"/>
      <c r="R218" s="34"/>
      <c r="S218" s="29"/>
      <c r="T218" s="29"/>
      <c r="U218" s="29"/>
      <c r="V218" s="1"/>
      <c r="W218" s="1"/>
      <c r="X218" s="1"/>
    </row>
    <row r="219" spans="1:24" x14ac:dyDescent="0.25">
      <c r="A219" s="115" t="s">
        <v>213</v>
      </c>
      <c r="B219" s="52"/>
      <c r="C219" s="52"/>
      <c r="D219" s="52"/>
      <c r="E219" s="52"/>
      <c r="F219" s="52"/>
      <c r="G219" s="116" t="s">
        <v>3</v>
      </c>
      <c r="H219" s="52"/>
      <c r="I219" s="116">
        <v>81279.45</v>
      </c>
      <c r="J219" s="52"/>
      <c r="K219" s="116">
        <v>93872.03</v>
      </c>
      <c r="L219" s="52"/>
      <c r="M219" s="114" t="s">
        <v>3</v>
      </c>
      <c r="N219" s="52"/>
      <c r="O219" s="114">
        <v>115.49</v>
      </c>
      <c r="P219" s="52"/>
      <c r="Q219" s="34"/>
      <c r="R219" s="34"/>
      <c r="S219" s="29"/>
      <c r="T219" s="29"/>
      <c r="U219" s="29"/>
      <c r="V219" s="1"/>
      <c r="W219" s="1"/>
      <c r="X219" s="1"/>
    </row>
    <row r="220" spans="1:24" x14ac:dyDescent="0.25">
      <c r="Q220" s="34"/>
      <c r="R220" s="34"/>
      <c r="S220" s="29"/>
      <c r="T220" s="29"/>
      <c r="U220" s="29"/>
      <c r="V220" s="1"/>
      <c r="W220" s="1"/>
      <c r="X220" s="1"/>
    </row>
    <row r="221" spans="1:24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29"/>
      <c r="T221" s="29"/>
      <c r="U221" s="29"/>
      <c r="V221" s="1"/>
      <c r="W221" s="1"/>
      <c r="X221" s="1"/>
    </row>
    <row r="222" spans="1:24" x14ac:dyDescent="0.25">
      <c r="A222" s="34"/>
      <c r="B222" s="34"/>
      <c r="C222" s="34"/>
      <c r="D222" s="34"/>
      <c r="E222" s="34"/>
      <c r="F222" s="34"/>
      <c r="G222" s="34"/>
      <c r="H222" s="34"/>
      <c r="I222" s="34" t="s">
        <v>7</v>
      </c>
      <c r="J222" s="34"/>
      <c r="K222" s="34"/>
      <c r="L222" s="34"/>
      <c r="M222" s="34"/>
      <c r="N222" s="34"/>
      <c r="O222" s="34"/>
      <c r="P222" s="34"/>
      <c r="Q222" s="34"/>
      <c r="R222" s="34"/>
      <c r="S222" s="29"/>
      <c r="T222" s="29"/>
      <c r="U222" s="29"/>
      <c r="V222" s="1"/>
      <c r="W222" s="1"/>
      <c r="X222" s="1"/>
    </row>
    <row r="223" spans="1:24" x14ac:dyDescent="0.25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</row>
    <row r="224" spans="1:24" x14ac:dyDescent="0.25">
      <c r="A224" s="88"/>
      <c r="B224" s="88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</row>
    <row r="225" spans="1:24" x14ac:dyDescent="0.25">
      <c r="A225" s="111" t="s">
        <v>214</v>
      </c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</row>
    <row r="226" spans="1:24" x14ac:dyDescent="0.25">
      <c r="A226" s="111" t="s">
        <v>259</v>
      </c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</row>
    <row r="227" spans="1:24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</row>
    <row r="228" spans="1:24" x14ac:dyDescent="0.25">
      <c r="A228" s="33" t="s">
        <v>215</v>
      </c>
      <c r="B228" s="33"/>
      <c r="C228" s="33"/>
      <c r="D228" s="33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</row>
    <row r="229" spans="1:24" x14ac:dyDescent="0.25">
      <c r="A229" s="34" t="s">
        <v>216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29"/>
      <c r="T229" s="29"/>
      <c r="U229" s="29"/>
      <c r="V229" s="1"/>
      <c r="W229" s="1"/>
      <c r="X229" s="1"/>
    </row>
    <row r="230" spans="1:24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29"/>
      <c r="T230" s="29"/>
      <c r="U230" s="29"/>
      <c r="V230" s="1"/>
      <c r="W230" s="1"/>
      <c r="X230" s="1"/>
    </row>
    <row r="231" spans="1:24" x14ac:dyDescent="0.25">
      <c r="A231" s="112" t="s">
        <v>217</v>
      </c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2" t="s">
        <v>218</v>
      </c>
      <c r="N231" s="113"/>
      <c r="O231" s="112" t="s">
        <v>179</v>
      </c>
      <c r="P231" s="113"/>
      <c r="Q231" s="112" t="s">
        <v>180</v>
      </c>
      <c r="R231" s="113"/>
      <c r="S231" s="112" t="s">
        <v>181</v>
      </c>
      <c r="T231" s="113"/>
      <c r="U231" s="112" t="s">
        <v>182</v>
      </c>
      <c r="V231" s="113"/>
      <c r="W231" s="1"/>
      <c r="X231" s="1"/>
    </row>
    <row r="232" spans="1:24" x14ac:dyDescent="0.25">
      <c r="A232" s="109" t="s">
        <v>219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109" t="s">
        <v>40</v>
      </c>
      <c r="N232" s="52"/>
      <c r="O232" s="109" t="s">
        <v>41</v>
      </c>
      <c r="P232" s="52"/>
      <c r="Q232" s="109" t="s">
        <v>8</v>
      </c>
      <c r="R232" s="52"/>
      <c r="S232" s="109" t="s">
        <v>23</v>
      </c>
      <c r="T232" s="52"/>
      <c r="U232" s="109" t="s">
        <v>28</v>
      </c>
      <c r="V232" s="52"/>
      <c r="W232" s="1"/>
      <c r="X232" s="1"/>
    </row>
    <row r="233" spans="1:24" x14ac:dyDescent="0.25">
      <c r="A233" s="106" t="s">
        <v>50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6">
        <v>607051.82999999996</v>
      </c>
      <c r="N233" s="52"/>
      <c r="O233" s="56">
        <v>345079.31</v>
      </c>
      <c r="P233" s="52"/>
      <c r="Q233" s="56">
        <v>77943.11</v>
      </c>
      <c r="R233" s="52"/>
      <c r="S233" s="108">
        <f>Q233/M233</f>
        <v>0.12839613711402534</v>
      </c>
      <c r="T233" s="99"/>
      <c r="U233" s="57">
        <v>22.59</v>
      </c>
      <c r="V233" s="52"/>
      <c r="W233" s="1"/>
      <c r="X233" s="1"/>
    </row>
    <row r="234" spans="1:24" x14ac:dyDescent="0.25">
      <c r="A234" s="106" t="s">
        <v>220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6">
        <v>607051.82999999996</v>
      </c>
      <c r="N234" s="52"/>
      <c r="O234" s="56">
        <v>345079.31</v>
      </c>
      <c r="P234" s="52"/>
      <c r="Q234" s="56">
        <v>77943.11</v>
      </c>
      <c r="R234" s="52"/>
      <c r="S234" s="108">
        <f>Q234/M234</f>
        <v>0.12839613711402534</v>
      </c>
      <c r="T234" s="99"/>
      <c r="U234" s="57">
        <v>22.59</v>
      </c>
      <c r="V234" s="52"/>
      <c r="W234" s="1"/>
      <c r="X234" s="1"/>
    </row>
    <row r="235" spans="1:24" x14ac:dyDescent="0.25">
      <c r="A235" s="52" t="s">
        <v>221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68">
        <v>607051.82999999996</v>
      </c>
      <c r="N235" s="52"/>
      <c r="O235" s="68" t="s">
        <v>3</v>
      </c>
      <c r="P235" s="52"/>
      <c r="Q235" s="68">
        <v>77943.11</v>
      </c>
      <c r="R235" s="52"/>
      <c r="S235" s="107" t="s">
        <v>3</v>
      </c>
      <c r="T235" s="99"/>
      <c r="U235" s="69" t="s">
        <v>3</v>
      </c>
      <c r="V235" s="52"/>
      <c r="W235" s="1"/>
      <c r="X235" s="1"/>
    </row>
    <row r="236" spans="1:24" x14ac:dyDescent="0.25">
      <c r="A236" s="52" t="s">
        <v>222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68" t="s">
        <v>3</v>
      </c>
      <c r="N236" s="52"/>
      <c r="O236" s="68" t="s">
        <v>3</v>
      </c>
      <c r="P236" s="52"/>
      <c r="Q236" s="68">
        <v>77943.11</v>
      </c>
      <c r="R236" s="52"/>
      <c r="S236" s="107" t="s">
        <v>3</v>
      </c>
      <c r="T236" s="99"/>
      <c r="U236" s="69" t="s">
        <v>3</v>
      </c>
      <c r="V236" s="52"/>
      <c r="W236" s="1"/>
      <c r="X236" s="1"/>
    </row>
    <row r="237" spans="1:24" x14ac:dyDescent="0.25">
      <c r="A237" s="106" t="s">
        <v>51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6">
        <v>44559.03</v>
      </c>
      <c r="N237" s="52"/>
      <c r="O237" s="56">
        <v>159400.1</v>
      </c>
      <c r="P237" s="52"/>
      <c r="Q237" s="56">
        <v>177178.27</v>
      </c>
      <c r="R237" s="52"/>
      <c r="S237" s="108">
        <f>Q237/M237</f>
        <v>3.9762595819522999</v>
      </c>
      <c r="T237" s="99"/>
      <c r="U237" s="57">
        <v>111.15</v>
      </c>
      <c r="V237" s="52"/>
      <c r="W237" s="1"/>
      <c r="X237" s="1"/>
    </row>
    <row r="238" spans="1:24" x14ac:dyDescent="0.25">
      <c r="A238" s="106" t="s">
        <v>223</v>
      </c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6">
        <v>44559.03</v>
      </c>
      <c r="N238" s="52"/>
      <c r="O238" s="56">
        <v>159400.1</v>
      </c>
      <c r="P238" s="52"/>
      <c r="Q238" s="56">
        <v>177178.27</v>
      </c>
      <c r="R238" s="52"/>
      <c r="S238" s="108">
        <f>Q238/M238</f>
        <v>3.9762595819522999</v>
      </c>
      <c r="T238" s="99"/>
      <c r="U238" s="57">
        <v>111.15</v>
      </c>
      <c r="V238" s="52"/>
      <c r="W238" s="1"/>
      <c r="X238" s="1"/>
    </row>
    <row r="239" spans="1:24" x14ac:dyDescent="0.25">
      <c r="A239" s="52" t="s">
        <v>224</v>
      </c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68">
        <v>44559.03</v>
      </c>
      <c r="N239" s="52"/>
      <c r="O239" s="68" t="s">
        <v>3</v>
      </c>
      <c r="P239" s="52"/>
      <c r="Q239" s="68">
        <v>177178.27</v>
      </c>
      <c r="R239" s="52"/>
      <c r="S239" s="107" t="s">
        <v>3</v>
      </c>
      <c r="T239" s="99"/>
      <c r="U239" s="69" t="s">
        <v>3</v>
      </c>
      <c r="V239" s="52"/>
      <c r="W239" s="1"/>
      <c r="X239" s="1"/>
    </row>
    <row r="240" spans="1:24" x14ac:dyDescent="0.25">
      <c r="A240" s="52" t="s">
        <v>225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68" t="s">
        <v>3</v>
      </c>
      <c r="N240" s="52"/>
      <c r="O240" s="68" t="s">
        <v>3</v>
      </c>
      <c r="P240" s="52"/>
      <c r="Q240" s="68">
        <v>176131.95</v>
      </c>
      <c r="R240" s="52"/>
      <c r="S240" s="107" t="s">
        <v>3</v>
      </c>
      <c r="T240" s="99"/>
      <c r="U240" s="69" t="s">
        <v>3</v>
      </c>
      <c r="V240" s="52"/>
      <c r="W240" s="1"/>
      <c r="X240" s="1"/>
    </row>
    <row r="241" spans="1:24" x14ac:dyDescent="0.25">
      <c r="A241" s="52" t="s">
        <v>226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68" t="s">
        <v>3</v>
      </c>
      <c r="N241" s="52"/>
      <c r="O241" s="68" t="s">
        <v>3</v>
      </c>
      <c r="P241" s="52"/>
      <c r="Q241" s="68">
        <v>1046.32</v>
      </c>
      <c r="R241" s="52"/>
      <c r="S241" s="107" t="s">
        <v>3</v>
      </c>
      <c r="T241" s="99"/>
      <c r="U241" s="69" t="s">
        <v>3</v>
      </c>
      <c r="V241" s="52"/>
      <c r="W241" s="1"/>
      <c r="X241" s="1"/>
    </row>
    <row r="242" spans="1:24" x14ac:dyDescent="0.25">
      <c r="A242" s="101" t="s">
        <v>227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90">
        <f>M233-M237</f>
        <v>562492.79999999993</v>
      </c>
      <c r="N242" s="52"/>
      <c r="O242" s="90">
        <v>287679.21000000002</v>
      </c>
      <c r="P242" s="52"/>
      <c r="Q242" s="90">
        <v>-99235.16</v>
      </c>
      <c r="R242" s="52"/>
      <c r="S242" s="102">
        <f>Q242/M242</f>
        <v>-0.17642032040232339</v>
      </c>
      <c r="T242" s="102"/>
      <c r="U242" s="91">
        <v>-34.5</v>
      </c>
      <c r="V242" s="52"/>
      <c r="W242" s="1"/>
      <c r="X242" s="1"/>
    </row>
    <row r="243" spans="1:24" x14ac:dyDescent="0.2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1"/>
      <c r="X243" s="1"/>
    </row>
    <row r="244" spans="1:24" x14ac:dyDescent="0.25">
      <c r="A244" s="106" t="s">
        <v>228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6" t="s">
        <v>3</v>
      </c>
      <c r="N244" s="52"/>
      <c r="O244" s="56">
        <v>102000</v>
      </c>
      <c r="P244" s="52"/>
      <c r="Q244" s="56" t="s">
        <v>3</v>
      </c>
      <c r="R244" s="52"/>
      <c r="S244" s="57" t="s">
        <v>3</v>
      </c>
      <c r="T244" s="52"/>
      <c r="U244" s="57" t="s">
        <v>3</v>
      </c>
      <c r="V244" s="52"/>
      <c r="W244" s="1"/>
      <c r="X244" s="1"/>
    </row>
    <row r="245" spans="1:24" x14ac:dyDescent="0.25">
      <c r="A245" s="106" t="s">
        <v>229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6" t="s">
        <v>3</v>
      </c>
      <c r="N245" s="52"/>
      <c r="O245" s="56">
        <v>102000</v>
      </c>
      <c r="P245" s="52"/>
      <c r="Q245" s="56" t="s">
        <v>3</v>
      </c>
      <c r="R245" s="52"/>
      <c r="S245" s="57" t="s">
        <v>3</v>
      </c>
      <c r="T245" s="52"/>
      <c r="U245" s="57" t="s">
        <v>3</v>
      </c>
      <c r="V245" s="52"/>
      <c r="W245" s="1"/>
      <c r="X245" s="1"/>
    </row>
    <row r="246" spans="1:24" x14ac:dyDescent="0.25">
      <c r="A246" s="101" t="s">
        <v>230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90" t="s">
        <v>3</v>
      </c>
      <c r="N246" s="52"/>
      <c r="O246" s="90">
        <v>102000</v>
      </c>
      <c r="P246" s="52"/>
      <c r="Q246" s="90" t="s">
        <v>3</v>
      </c>
      <c r="R246" s="52"/>
      <c r="S246" s="91" t="s">
        <v>3</v>
      </c>
      <c r="T246" s="52"/>
      <c r="U246" s="91" t="s">
        <v>3</v>
      </c>
      <c r="V246" s="52"/>
      <c r="W246" s="1"/>
      <c r="X246" s="1"/>
    </row>
    <row r="247" spans="1:24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29"/>
      <c r="T247" s="29"/>
      <c r="U247" s="29"/>
      <c r="V247" s="1"/>
      <c r="W247" s="1"/>
      <c r="X247" s="1"/>
    </row>
    <row r="248" spans="1:24" x14ac:dyDescent="0.25">
      <c r="A248" s="82" t="s">
        <v>231</v>
      </c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</row>
    <row r="249" spans="1:24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29"/>
      <c r="T249" s="29"/>
      <c r="U249" s="29"/>
      <c r="V249" s="1"/>
      <c r="W249" s="1"/>
      <c r="X249" s="1"/>
    </row>
    <row r="250" spans="1:24" x14ac:dyDescent="0.25">
      <c r="A250" s="105" t="s">
        <v>34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105" t="s">
        <v>35</v>
      </c>
      <c r="N250" s="52"/>
      <c r="O250" s="105" t="s">
        <v>36</v>
      </c>
      <c r="P250" s="52"/>
      <c r="Q250" s="105" t="s">
        <v>37</v>
      </c>
      <c r="R250" s="52"/>
      <c r="S250" s="105" t="s">
        <v>38</v>
      </c>
      <c r="T250" s="52"/>
      <c r="U250" s="105" t="s">
        <v>39</v>
      </c>
      <c r="V250" s="52"/>
      <c r="W250" s="1"/>
      <c r="X250" s="1"/>
    </row>
    <row r="251" spans="1:24" x14ac:dyDescent="0.25">
      <c r="A251" s="105" t="s">
        <v>219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105" t="s">
        <v>40</v>
      </c>
      <c r="N251" s="52"/>
      <c r="O251" s="105" t="s">
        <v>41</v>
      </c>
      <c r="P251" s="52"/>
      <c r="Q251" s="105" t="s">
        <v>8</v>
      </c>
      <c r="R251" s="52"/>
      <c r="S251" s="105" t="s">
        <v>23</v>
      </c>
      <c r="T251" s="52"/>
      <c r="U251" s="105" t="s">
        <v>28</v>
      </c>
      <c r="V251" s="52"/>
      <c r="W251" s="1"/>
      <c r="X251" s="1"/>
    </row>
    <row r="252" spans="1:24" x14ac:dyDescent="0.25">
      <c r="A252" s="101" t="s">
        <v>232</v>
      </c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90">
        <v>607051.82999999996</v>
      </c>
      <c r="N252" s="52"/>
      <c r="O252" s="90">
        <v>345079.31</v>
      </c>
      <c r="P252" s="52"/>
      <c r="Q252" s="90">
        <v>77943.11</v>
      </c>
      <c r="R252" s="52"/>
      <c r="S252" s="102">
        <f>Q252/M252</f>
        <v>0.12839613711402534</v>
      </c>
      <c r="T252" s="99"/>
      <c r="U252" s="91">
        <v>22.59</v>
      </c>
      <c r="V252" s="52"/>
      <c r="W252" s="1"/>
      <c r="X252" s="1"/>
    </row>
    <row r="253" spans="1:24" x14ac:dyDescent="0.25">
      <c r="A253" s="92" t="s">
        <v>233</v>
      </c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93">
        <v>607051.82999999996</v>
      </c>
      <c r="N253" s="52"/>
      <c r="O253" s="93">
        <v>345079.31</v>
      </c>
      <c r="P253" s="52"/>
      <c r="Q253" s="93">
        <v>77943.11</v>
      </c>
      <c r="R253" s="52"/>
      <c r="S253" s="103">
        <f t="shared" ref="S253:S254" si="2">Q253/M253</f>
        <v>0.12839613711402534</v>
      </c>
      <c r="T253" s="104"/>
      <c r="U253" s="94">
        <v>22.59</v>
      </c>
      <c r="V253" s="52"/>
      <c r="W253" s="1"/>
      <c r="X253" s="1"/>
    </row>
    <row r="254" spans="1:24" x14ac:dyDescent="0.25">
      <c r="A254" s="95" t="s">
        <v>234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9">
        <v>607051.82999999996</v>
      </c>
      <c r="N254" s="52"/>
      <c r="O254" s="59">
        <v>345079.31</v>
      </c>
      <c r="P254" s="52"/>
      <c r="Q254" s="59">
        <v>77943.11</v>
      </c>
      <c r="R254" s="52"/>
      <c r="S254" s="96">
        <f t="shared" si="2"/>
        <v>0.12839613711402534</v>
      </c>
      <c r="T254" s="97"/>
      <c r="U254" s="60">
        <v>22.59</v>
      </c>
      <c r="V254" s="52"/>
      <c r="W254" s="1"/>
      <c r="X254" s="1"/>
    </row>
    <row r="255" spans="1:24" x14ac:dyDescent="0.25">
      <c r="A255" s="101" t="s">
        <v>235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90">
        <v>44559.03</v>
      </c>
      <c r="N255" s="52"/>
      <c r="O255" s="90">
        <v>159400.1</v>
      </c>
      <c r="P255" s="52"/>
      <c r="Q255" s="90">
        <v>177178.27</v>
      </c>
      <c r="R255" s="52"/>
      <c r="S255" s="102">
        <f>Q255/M255</f>
        <v>3.9762595819522999</v>
      </c>
      <c r="T255" s="99"/>
      <c r="U255" s="91">
        <v>111.15</v>
      </c>
      <c r="V255" s="52"/>
      <c r="W255" s="1"/>
      <c r="X255" s="1"/>
    </row>
    <row r="256" spans="1:24" x14ac:dyDescent="0.25">
      <c r="A256" s="92" t="s">
        <v>236</v>
      </c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93">
        <v>44559.03</v>
      </c>
      <c r="N256" s="52"/>
      <c r="O256" s="93">
        <v>79766.41</v>
      </c>
      <c r="P256" s="52"/>
      <c r="Q256" s="93">
        <v>177178.27</v>
      </c>
      <c r="R256" s="52"/>
      <c r="S256" s="103">
        <f t="shared" ref="S256:S257" si="3">Q256/M256</f>
        <v>3.9762595819522999</v>
      </c>
      <c r="T256" s="104"/>
      <c r="U256" s="94">
        <v>222.12</v>
      </c>
      <c r="V256" s="52"/>
      <c r="W256" s="1"/>
      <c r="X256" s="1"/>
    </row>
    <row r="257" spans="1:24" x14ac:dyDescent="0.25">
      <c r="A257" s="95" t="s">
        <v>237</v>
      </c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9">
        <v>44559.03</v>
      </c>
      <c r="N257" s="52"/>
      <c r="O257" s="59">
        <v>79766.41</v>
      </c>
      <c r="P257" s="52"/>
      <c r="Q257" s="59">
        <v>177178.27</v>
      </c>
      <c r="R257" s="52"/>
      <c r="S257" s="96">
        <f t="shared" si="3"/>
        <v>3.9762595819522999</v>
      </c>
      <c r="T257" s="97"/>
      <c r="U257" s="60">
        <v>222.12</v>
      </c>
      <c r="V257" s="52"/>
      <c r="W257" s="1"/>
      <c r="X257" s="1"/>
    </row>
    <row r="258" spans="1:24" x14ac:dyDescent="0.25">
      <c r="A258" s="92" t="s">
        <v>233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93" t="s">
        <v>3</v>
      </c>
      <c r="N258" s="52"/>
      <c r="O258" s="93">
        <v>79633.69</v>
      </c>
      <c r="P258" s="52"/>
      <c r="Q258" s="93" t="s">
        <v>3</v>
      </c>
      <c r="R258" s="52"/>
      <c r="S258" s="98" t="s">
        <v>3</v>
      </c>
      <c r="T258" s="99"/>
      <c r="U258" s="94" t="s">
        <v>3</v>
      </c>
      <c r="V258" s="52"/>
      <c r="W258" s="1"/>
      <c r="X258" s="1"/>
    </row>
    <row r="259" spans="1:24" x14ac:dyDescent="0.25">
      <c r="A259" s="95" t="s">
        <v>234</v>
      </c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9"/>
      <c r="N259" s="52"/>
      <c r="O259" s="59">
        <v>79633.69</v>
      </c>
      <c r="P259" s="52"/>
      <c r="Q259" s="59" t="s">
        <v>3</v>
      </c>
      <c r="R259" s="52"/>
      <c r="S259" s="100" t="s">
        <v>3</v>
      </c>
      <c r="T259" s="99"/>
      <c r="U259" s="60" t="s">
        <v>3</v>
      </c>
      <c r="V259" s="52"/>
      <c r="W259" s="1"/>
      <c r="X259" s="1"/>
    </row>
    <row r="260" spans="1:24" x14ac:dyDescent="0.25">
      <c r="A260" s="101" t="s">
        <v>227</v>
      </c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90">
        <f>M252-M255</f>
        <v>562492.79999999993</v>
      </c>
      <c r="N260" s="52"/>
      <c r="O260" s="90">
        <v>185679.21</v>
      </c>
      <c r="P260" s="52"/>
      <c r="Q260" s="90">
        <v>-99235.16</v>
      </c>
      <c r="R260" s="52"/>
      <c r="S260" s="102">
        <f>Q260/M260</f>
        <v>-0.17642032040232339</v>
      </c>
      <c r="T260" s="99"/>
      <c r="U260" s="91" t="s">
        <v>3</v>
      </c>
      <c r="V260" s="52"/>
      <c r="W260" s="1"/>
      <c r="X260" s="1"/>
    </row>
    <row r="261" spans="1:24" x14ac:dyDescent="0.25">
      <c r="A261" s="101" t="s">
        <v>230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90" t="s">
        <v>3</v>
      </c>
      <c r="N261" s="52"/>
      <c r="O261" s="90">
        <v>102000</v>
      </c>
      <c r="P261" s="52"/>
      <c r="Q261" s="90" t="s">
        <v>3</v>
      </c>
      <c r="R261" s="52"/>
      <c r="S261" s="91" t="s">
        <v>3</v>
      </c>
      <c r="T261" s="52"/>
      <c r="U261" s="91" t="s">
        <v>3</v>
      </c>
      <c r="V261" s="52"/>
      <c r="W261" s="1"/>
      <c r="X261" s="1"/>
    </row>
    <row r="262" spans="1:24" x14ac:dyDescent="0.25">
      <c r="A262" s="92" t="s">
        <v>236</v>
      </c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93" t="s">
        <v>3</v>
      </c>
      <c r="N262" s="52"/>
      <c r="O262" s="93">
        <v>102000</v>
      </c>
      <c r="P262" s="52"/>
      <c r="Q262" s="93" t="s">
        <v>3</v>
      </c>
      <c r="R262" s="52"/>
      <c r="S262" s="94" t="s">
        <v>3</v>
      </c>
      <c r="T262" s="52"/>
      <c r="U262" s="94" t="s">
        <v>3</v>
      </c>
      <c r="V262" s="52"/>
      <c r="W262" s="1"/>
      <c r="X262" s="1"/>
    </row>
    <row r="263" spans="1:24" x14ac:dyDescent="0.25">
      <c r="A263" s="95" t="s">
        <v>237</v>
      </c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9" t="s">
        <v>3</v>
      </c>
      <c r="N263" s="52"/>
      <c r="O263" s="59">
        <v>102000</v>
      </c>
      <c r="P263" s="52"/>
      <c r="Q263" s="59" t="s">
        <v>3</v>
      </c>
      <c r="R263" s="52"/>
      <c r="S263" s="60" t="s">
        <v>3</v>
      </c>
      <c r="T263" s="52"/>
      <c r="U263" s="60" t="s">
        <v>3</v>
      </c>
      <c r="V263" s="52"/>
      <c r="W263" s="1"/>
      <c r="X263" s="1"/>
    </row>
    <row r="264" spans="1:24" x14ac:dyDescent="0.25">
      <c r="A264" s="30"/>
      <c r="B264" s="1"/>
      <c r="C264" s="8"/>
      <c r="D264" s="8"/>
      <c r="E264" s="9"/>
      <c r="F264" s="8"/>
    </row>
    <row r="265" spans="1:24" x14ac:dyDescent="0.25">
      <c r="A265" s="30"/>
      <c r="B265" s="1"/>
      <c r="C265" s="8"/>
      <c r="D265" s="8"/>
      <c r="E265" s="9"/>
      <c r="F265" s="8"/>
    </row>
    <row r="266" spans="1:24" x14ac:dyDescent="0.25">
      <c r="A266" s="30"/>
      <c r="B266" s="1"/>
      <c r="C266" s="8"/>
      <c r="D266" s="8"/>
      <c r="E266" s="9"/>
      <c r="F266" s="8"/>
    </row>
    <row r="267" spans="1:24" x14ac:dyDescent="0.25">
      <c r="A267" s="33" t="s">
        <v>6</v>
      </c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</row>
    <row r="268" spans="1:24" x14ac:dyDescent="0.25">
      <c r="A268" s="88"/>
      <c r="B268" s="88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</row>
    <row r="269" spans="1:24" x14ac:dyDescent="0.25">
      <c r="A269" s="38"/>
      <c r="B269" s="38"/>
      <c r="C269" s="38"/>
      <c r="D269" s="38"/>
      <c r="E269" s="38"/>
      <c r="F269" s="38"/>
      <c r="G269" s="38"/>
      <c r="H269" s="38"/>
      <c r="I269" s="38" t="s">
        <v>31</v>
      </c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spans="1:24" x14ac:dyDescent="0.25">
      <c r="A270" s="89"/>
      <c r="B270" s="89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</row>
    <row r="271" spans="1:24" x14ac:dyDescent="0.25">
      <c r="A271" s="34" t="s">
        <v>257</v>
      </c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</row>
    <row r="272" spans="1:24" x14ac:dyDescent="0.25">
      <c r="A272" s="34" t="s">
        <v>256</v>
      </c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</row>
    <row r="273" spans="1:25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1:25" x14ac:dyDescent="0.25">
      <c r="A274" s="34" t="s">
        <v>258</v>
      </c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1:25" x14ac:dyDescent="0.25">
      <c r="A275" s="30"/>
      <c r="B275" s="1"/>
      <c r="C275" s="8"/>
      <c r="D275" s="8"/>
      <c r="E275" s="9"/>
      <c r="F275" s="8"/>
    </row>
    <row r="276" spans="1:25" x14ac:dyDescent="0.25">
      <c r="A276" s="35"/>
      <c r="B276" s="28"/>
      <c r="C276" s="36"/>
      <c r="D276" s="36"/>
      <c r="E276" s="37"/>
      <c r="F276" s="36"/>
      <c r="G276" s="10"/>
      <c r="H276" s="10"/>
    </row>
    <row r="277" spans="1:25" x14ac:dyDescent="0.25">
      <c r="A277" s="30"/>
      <c r="B277" s="1"/>
      <c r="C277" s="8"/>
      <c r="D277" s="8"/>
      <c r="E277" s="9"/>
      <c r="F277" s="8"/>
    </row>
    <row r="278" spans="1:25" x14ac:dyDescent="0.25">
      <c r="A278" s="71" t="s">
        <v>238</v>
      </c>
      <c r="B278" s="52"/>
      <c r="C278" s="52"/>
      <c r="D278" s="52"/>
      <c r="E278" s="52"/>
      <c r="F278" s="71" t="s">
        <v>239</v>
      </c>
      <c r="G278" s="52"/>
      <c r="H278" s="52"/>
      <c r="I278" s="52"/>
      <c r="J278" s="52"/>
      <c r="K278" s="52"/>
      <c r="L278" s="52"/>
      <c r="M278" s="52"/>
      <c r="N278" s="52"/>
      <c r="O278" s="52"/>
      <c r="P278" s="71" t="s">
        <v>179</v>
      </c>
      <c r="Q278" s="52"/>
      <c r="R278" s="71" t="s">
        <v>180</v>
      </c>
      <c r="S278" s="52"/>
      <c r="T278" s="71" t="s">
        <v>240</v>
      </c>
      <c r="U278" s="52"/>
    </row>
    <row r="279" spans="1:25" x14ac:dyDescent="0.25">
      <c r="A279" s="71" t="s">
        <v>3</v>
      </c>
      <c r="B279" s="52"/>
      <c r="C279" s="52"/>
      <c r="D279" s="52"/>
      <c r="E279" s="52"/>
      <c r="F279" s="71" t="s">
        <v>3</v>
      </c>
      <c r="G279" s="52"/>
      <c r="H279" s="52"/>
      <c r="I279" s="52"/>
      <c r="J279" s="52"/>
      <c r="K279" s="52"/>
      <c r="L279" s="52"/>
      <c r="M279" s="52"/>
      <c r="N279" s="52"/>
      <c r="O279" s="52"/>
      <c r="P279" s="71" t="s">
        <v>40</v>
      </c>
      <c r="Q279" s="52"/>
      <c r="R279" s="71" t="s">
        <v>41</v>
      </c>
      <c r="S279" s="52"/>
      <c r="T279" s="71" t="s">
        <v>8</v>
      </c>
      <c r="U279" s="52"/>
    </row>
    <row r="280" spans="1:25" x14ac:dyDescent="0.25">
      <c r="A280" s="84" t="s">
        <v>3</v>
      </c>
      <c r="B280" s="52"/>
      <c r="C280" s="52"/>
      <c r="D280" s="52"/>
      <c r="E280" s="52"/>
      <c r="F280" s="85" t="s">
        <v>241</v>
      </c>
      <c r="G280" s="52"/>
      <c r="H280" s="52"/>
      <c r="I280" s="52"/>
      <c r="J280" s="52"/>
      <c r="K280" s="52"/>
      <c r="L280" s="52"/>
      <c r="M280" s="52"/>
      <c r="N280" s="52"/>
      <c r="O280" s="52"/>
      <c r="P280" s="86">
        <v>4159303.01</v>
      </c>
      <c r="Q280" s="52"/>
      <c r="R280" s="86">
        <v>1311814.3400000001</v>
      </c>
      <c r="S280" s="52"/>
      <c r="T280" s="87">
        <v>31.54</v>
      </c>
      <c r="U280" s="52"/>
    </row>
    <row r="281" spans="1:25" x14ac:dyDescent="0.25">
      <c r="A281" s="78" t="s">
        <v>242</v>
      </c>
      <c r="B281" s="52"/>
      <c r="C281" s="52"/>
      <c r="D281" s="78" t="s">
        <v>243</v>
      </c>
      <c r="E281" s="52"/>
      <c r="F281" s="79" t="s">
        <v>244</v>
      </c>
      <c r="G281" s="52"/>
      <c r="H281" s="52"/>
      <c r="I281" s="52"/>
      <c r="J281" s="52"/>
      <c r="K281" s="52"/>
      <c r="L281" s="52"/>
      <c r="M281" s="52"/>
      <c r="N281" s="52"/>
      <c r="O281" s="52"/>
      <c r="P281" s="80">
        <v>46452.98</v>
      </c>
      <c r="Q281" s="52"/>
      <c r="R281" s="80">
        <v>5959.94</v>
      </c>
      <c r="S281" s="52"/>
      <c r="T281" s="81">
        <v>12.83</v>
      </c>
      <c r="U281" s="52"/>
      <c r="V281" s="33"/>
      <c r="W281" s="33"/>
    </row>
    <row r="282" spans="1:25" x14ac:dyDescent="0.25">
      <c r="A282" s="74" t="s">
        <v>245</v>
      </c>
      <c r="B282" s="52"/>
      <c r="C282" s="52"/>
      <c r="D282" s="74" t="s">
        <v>246</v>
      </c>
      <c r="E282" s="52"/>
      <c r="F282" s="75" t="s">
        <v>244</v>
      </c>
      <c r="G282" s="52"/>
      <c r="H282" s="52"/>
      <c r="I282" s="52"/>
      <c r="J282" s="52"/>
      <c r="K282" s="52"/>
      <c r="L282" s="52"/>
      <c r="M282" s="52"/>
      <c r="N282" s="52"/>
      <c r="O282" s="52"/>
      <c r="P282" s="76">
        <v>46452.98</v>
      </c>
      <c r="Q282" s="52"/>
      <c r="R282" s="76">
        <v>5959.94</v>
      </c>
      <c r="S282" s="52"/>
      <c r="T282" s="77">
        <v>12.83</v>
      </c>
      <c r="U282" s="52"/>
      <c r="V282" s="32"/>
      <c r="W282" s="32"/>
    </row>
    <row r="283" spans="1:25" x14ac:dyDescent="0.25">
      <c r="A283" s="78" t="s">
        <v>242</v>
      </c>
      <c r="B283" s="52"/>
      <c r="C283" s="52"/>
      <c r="D283" s="78" t="s">
        <v>247</v>
      </c>
      <c r="E283" s="52"/>
      <c r="F283" s="79" t="s">
        <v>248</v>
      </c>
      <c r="G283" s="52"/>
      <c r="H283" s="52"/>
      <c r="I283" s="52"/>
      <c r="J283" s="52"/>
      <c r="K283" s="52"/>
      <c r="L283" s="52"/>
      <c r="M283" s="52"/>
      <c r="N283" s="52"/>
      <c r="O283" s="52"/>
      <c r="P283" s="80">
        <v>105249.19</v>
      </c>
      <c r="Q283" s="52"/>
      <c r="R283" s="80">
        <v>221188.03</v>
      </c>
      <c r="S283" s="52"/>
      <c r="T283" s="81">
        <v>210.16</v>
      </c>
      <c r="U283" s="52"/>
      <c r="V283" s="38"/>
      <c r="W283" s="38"/>
    </row>
    <row r="284" spans="1:25" x14ac:dyDescent="0.25">
      <c r="A284" s="74" t="s">
        <v>245</v>
      </c>
      <c r="B284" s="52"/>
      <c r="C284" s="52"/>
      <c r="D284" s="74" t="s">
        <v>249</v>
      </c>
      <c r="E284" s="52"/>
      <c r="F284" s="75" t="s">
        <v>248</v>
      </c>
      <c r="G284" s="52"/>
      <c r="H284" s="52"/>
      <c r="I284" s="52"/>
      <c r="J284" s="52"/>
      <c r="K284" s="52"/>
      <c r="L284" s="52"/>
      <c r="M284" s="52"/>
      <c r="N284" s="52"/>
      <c r="O284" s="52"/>
      <c r="P284" s="76">
        <v>105249.19</v>
      </c>
      <c r="Q284" s="52"/>
      <c r="R284" s="76">
        <v>221188.03</v>
      </c>
      <c r="S284" s="52"/>
      <c r="T284" s="77">
        <v>210.16</v>
      </c>
      <c r="U284" s="52"/>
      <c r="V284" s="33"/>
      <c r="W284" s="33"/>
    </row>
    <row r="285" spans="1:25" x14ac:dyDescent="0.25">
      <c r="A285" s="78" t="s">
        <v>242</v>
      </c>
      <c r="B285" s="52"/>
      <c r="C285" s="52"/>
      <c r="D285" s="78" t="s">
        <v>250</v>
      </c>
      <c r="E285" s="52"/>
      <c r="F285" s="79" t="s">
        <v>251</v>
      </c>
      <c r="G285" s="52"/>
      <c r="H285" s="52"/>
      <c r="I285" s="52"/>
      <c r="J285" s="52"/>
      <c r="K285" s="52"/>
      <c r="L285" s="52"/>
      <c r="M285" s="52"/>
      <c r="N285" s="52"/>
      <c r="O285" s="52"/>
      <c r="P285" s="80">
        <v>3974420.18</v>
      </c>
      <c r="Q285" s="52"/>
      <c r="R285" s="80">
        <v>1084666.3700000001</v>
      </c>
      <c r="S285" s="52"/>
      <c r="T285" s="81">
        <v>27.29</v>
      </c>
      <c r="U285" s="52"/>
      <c r="V285" s="34"/>
      <c r="W285" s="34"/>
    </row>
    <row r="286" spans="1:25" x14ac:dyDescent="0.25">
      <c r="A286" s="74" t="s">
        <v>245</v>
      </c>
      <c r="B286" s="52"/>
      <c r="C286" s="52"/>
      <c r="D286" s="74" t="s">
        <v>252</v>
      </c>
      <c r="E286" s="52"/>
      <c r="F286" s="75" t="s">
        <v>251</v>
      </c>
      <c r="G286" s="52"/>
      <c r="H286" s="52"/>
      <c r="I286" s="52"/>
      <c r="J286" s="52"/>
      <c r="K286" s="52"/>
      <c r="L286" s="52"/>
      <c r="M286" s="52"/>
      <c r="N286" s="52"/>
      <c r="O286" s="52"/>
      <c r="P286" s="76">
        <v>3974420.18</v>
      </c>
      <c r="Q286" s="52"/>
      <c r="R286" s="76">
        <v>1084666.3700000001</v>
      </c>
      <c r="S286" s="52"/>
      <c r="T286" s="77">
        <v>27.29</v>
      </c>
      <c r="U286" s="52"/>
      <c r="V286" s="34"/>
      <c r="W286" s="34"/>
    </row>
    <row r="287" spans="1:25" x14ac:dyDescent="0.25">
      <c r="A287" s="78" t="s">
        <v>242</v>
      </c>
      <c r="B287" s="52"/>
      <c r="C287" s="52"/>
      <c r="D287" s="78" t="s">
        <v>253</v>
      </c>
      <c r="E287" s="52"/>
      <c r="F287" s="79" t="s">
        <v>254</v>
      </c>
      <c r="G287" s="52"/>
      <c r="H287" s="52"/>
      <c r="I287" s="52"/>
      <c r="J287" s="52"/>
      <c r="K287" s="52"/>
      <c r="L287" s="52"/>
      <c r="M287" s="52"/>
      <c r="N287" s="52"/>
      <c r="O287" s="52"/>
      <c r="P287" s="80">
        <v>33180.660000000003</v>
      </c>
      <c r="Q287" s="52"/>
      <c r="R287" s="80" t="s">
        <v>3</v>
      </c>
      <c r="S287" s="52"/>
      <c r="T287" s="81">
        <v>0</v>
      </c>
      <c r="U287" s="52"/>
      <c r="V287" s="39"/>
      <c r="W287" s="39"/>
    </row>
    <row r="288" spans="1:25" x14ac:dyDescent="0.25">
      <c r="A288" s="74" t="s">
        <v>245</v>
      </c>
      <c r="B288" s="52"/>
      <c r="C288" s="52"/>
      <c r="D288" s="74" t="s">
        <v>255</v>
      </c>
      <c r="E288" s="52"/>
      <c r="F288" s="75" t="s">
        <v>254</v>
      </c>
      <c r="G288" s="52"/>
      <c r="H288" s="52"/>
      <c r="I288" s="52"/>
      <c r="J288" s="52"/>
      <c r="K288" s="52"/>
      <c r="L288" s="52"/>
      <c r="M288" s="52"/>
      <c r="N288" s="52"/>
      <c r="O288" s="52"/>
      <c r="P288" s="76">
        <v>33180.660000000003</v>
      </c>
      <c r="Q288" s="52"/>
      <c r="R288" s="76" t="s">
        <v>3</v>
      </c>
      <c r="S288" s="52"/>
      <c r="T288" s="77">
        <v>0</v>
      </c>
      <c r="U288" s="52"/>
      <c r="V288" s="39"/>
      <c r="W288" s="39"/>
      <c r="X288" s="39"/>
      <c r="Y288" s="39"/>
    </row>
    <row r="289" spans="1:25" s="40" customFormat="1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</row>
    <row r="290" spans="1:25" s="40" customFormat="1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</row>
    <row r="291" spans="1:25" s="40" customFormat="1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</row>
    <row r="292" spans="1:25" s="40" customFormat="1" x14ac:dyDescent="0.25">
      <c r="A292" s="82" t="s">
        <v>260</v>
      </c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</row>
    <row r="293" spans="1:25" s="40" customFormat="1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</row>
    <row r="294" spans="1:25" s="40" customFormat="1" x14ac:dyDescent="0.25">
      <c r="A294" s="70" t="s">
        <v>3</v>
      </c>
      <c r="B294" s="52"/>
      <c r="C294" s="70" t="s">
        <v>261</v>
      </c>
      <c r="D294" s="52"/>
      <c r="E294" s="52"/>
      <c r="F294" s="52"/>
      <c r="G294" s="52"/>
      <c r="H294" s="52"/>
      <c r="I294" s="52"/>
      <c r="J294" s="52"/>
      <c r="K294" s="71" t="s">
        <v>3</v>
      </c>
      <c r="L294" s="52"/>
      <c r="M294" s="71" t="s">
        <v>3</v>
      </c>
      <c r="N294" s="52"/>
      <c r="O294" s="71" t="s">
        <v>3</v>
      </c>
      <c r="P294" s="52"/>
      <c r="Q294" s="39"/>
      <c r="R294" s="39"/>
      <c r="S294" s="39"/>
      <c r="T294" s="39"/>
      <c r="U294" s="39"/>
      <c r="V294" s="39"/>
      <c r="W294" s="39"/>
      <c r="X294" s="39"/>
      <c r="Y294" s="39"/>
    </row>
    <row r="295" spans="1:25" s="40" customFormat="1" x14ac:dyDescent="0.25">
      <c r="A295" s="70" t="s">
        <v>3</v>
      </c>
      <c r="B295" s="52"/>
      <c r="C295" s="70" t="s">
        <v>262</v>
      </c>
      <c r="D295" s="52"/>
      <c r="E295" s="52"/>
      <c r="F295" s="52"/>
      <c r="G295" s="52"/>
      <c r="H295" s="52"/>
      <c r="I295" s="52"/>
      <c r="J295" s="52"/>
      <c r="K295" s="71" t="s">
        <v>3</v>
      </c>
      <c r="L295" s="52"/>
      <c r="M295" s="71" t="s">
        <v>3</v>
      </c>
      <c r="N295" s="52"/>
      <c r="O295" s="71" t="s">
        <v>3</v>
      </c>
      <c r="P295" s="52"/>
      <c r="Q295" s="39"/>
      <c r="R295" s="39"/>
      <c r="S295" s="39"/>
      <c r="T295" s="39"/>
      <c r="U295" s="39"/>
      <c r="V295" s="39"/>
      <c r="W295" s="39"/>
      <c r="X295" s="39"/>
      <c r="Y295" s="39"/>
    </row>
    <row r="296" spans="1:25" s="40" customFormat="1" x14ac:dyDescent="0.25">
      <c r="A296" s="70" t="s">
        <v>3</v>
      </c>
      <c r="B296" s="52"/>
      <c r="C296" s="70" t="s">
        <v>263</v>
      </c>
      <c r="D296" s="52"/>
      <c r="E296" s="71" t="s">
        <v>264</v>
      </c>
      <c r="F296" s="52"/>
      <c r="G296" s="52"/>
      <c r="H296" s="52"/>
      <c r="I296" s="52"/>
      <c r="J296" s="52"/>
      <c r="K296" s="71" t="s">
        <v>179</v>
      </c>
      <c r="L296" s="52"/>
      <c r="M296" s="71" t="s">
        <v>180</v>
      </c>
      <c r="N296" s="52"/>
      <c r="O296" s="71" t="s">
        <v>240</v>
      </c>
      <c r="P296" s="52"/>
      <c r="Q296" s="39"/>
      <c r="R296" s="39"/>
      <c r="S296" s="39"/>
      <c r="T296" s="39"/>
      <c r="U296" s="39"/>
      <c r="V296" s="39"/>
      <c r="W296" s="39"/>
      <c r="X296" s="39"/>
      <c r="Y296" s="39"/>
    </row>
    <row r="297" spans="1:25" s="40" customFormat="1" x14ac:dyDescent="0.25">
      <c r="A297" s="71" t="s">
        <v>3</v>
      </c>
      <c r="B297" s="52"/>
      <c r="C297" s="52"/>
      <c r="D297" s="52"/>
      <c r="E297" s="52"/>
      <c r="F297" s="52"/>
      <c r="G297" s="52"/>
      <c r="H297" s="52"/>
      <c r="I297" s="52"/>
      <c r="J297" s="52"/>
      <c r="K297" s="71" t="s">
        <v>40</v>
      </c>
      <c r="L297" s="52"/>
      <c r="M297" s="71" t="s">
        <v>41</v>
      </c>
      <c r="N297" s="52"/>
      <c r="O297" s="71" t="s">
        <v>8</v>
      </c>
      <c r="P297" s="52"/>
      <c r="Q297" s="39"/>
      <c r="R297" s="39"/>
      <c r="S297" s="39"/>
      <c r="T297" s="39"/>
      <c r="U297" s="39"/>
      <c r="V297" s="39"/>
      <c r="W297" s="39"/>
      <c r="X297" s="39"/>
      <c r="Y297" s="39"/>
    </row>
    <row r="298" spans="1:25" s="40" customFormat="1" x14ac:dyDescent="0.25">
      <c r="A298" s="83" t="s">
        <v>3</v>
      </c>
      <c r="B298" s="52"/>
      <c r="C298" s="83" t="s">
        <v>241</v>
      </c>
      <c r="D298" s="52"/>
      <c r="E298" s="52"/>
      <c r="F298" s="52"/>
      <c r="G298" s="52"/>
      <c r="H298" s="52"/>
      <c r="I298" s="52"/>
      <c r="J298" s="52"/>
      <c r="K298" s="72">
        <v>4159303.01</v>
      </c>
      <c r="L298" s="52"/>
      <c r="M298" s="72">
        <v>1311814.3400000001</v>
      </c>
      <c r="N298" s="52"/>
      <c r="O298" s="73">
        <v>31.54</v>
      </c>
      <c r="P298" s="52"/>
      <c r="Q298" s="39"/>
      <c r="R298" s="39"/>
      <c r="S298" s="39"/>
      <c r="T298" s="39"/>
      <c r="U298" s="39"/>
      <c r="V298" s="39"/>
      <c r="W298" s="39"/>
      <c r="X298" s="39"/>
      <c r="Y298" s="39"/>
    </row>
    <row r="299" spans="1:25" s="40" customFormat="1" x14ac:dyDescent="0.25">
      <c r="A299" s="64" t="s">
        <v>3</v>
      </c>
      <c r="B299" s="52"/>
      <c r="C299" s="64" t="s">
        <v>265</v>
      </c>
      <c r="D299" s="52"/>
      <c r="E299" s="52"/>
      <c r="F299" s="52"/>
      <c r="G299" s="52"/>
      <c r="H299" s="52"/>
      <c r="I299" s="52"/>
      <c r="J299" s="52"/>
      <c r="K299" s="65">
        <v>46452.98</v>
      </c>
      <c r="L299" s="52"/>
      <c r="M299" s="65">
        <v>5959.94</v>
      </c>
      <c r="N299" s="52"/>
      <c r="O299" s="66">
        <v>12.83</v>
      </c>
      <c r="P299" s="52"/>
      <c r="Q299" s="39"/>
      <c r="R299" s="39"/>
      <c r="S299" s="39"/>
      <c r="T299" s="39"/>
      <c r="U299" s="39"/>
      <c r="V299" s="39"/>
      <c r="W299" s="39"/>
      <c r="X299" s="39"/>
      <c r="Y299" s="39"/>
    </row>
    <row r="300" spans="1:25" s="40" customFormat="1" x14ac:dyDescent="0.25">
      <c r="A300" s="64" t="s">
        <v>3</v>
      </c>
      <c r="B300" s="52"/>
      <c r="C300" s="64" t="s">
        <v>266</v>
      </c>
      <c r="D300" s="52"/>
      <c r="E300" s="52"/>
      <c r="F300" s="52"/>
      <c r="G300" s="52"/>
      <c r="H300" s="52"/>
      <c r="I300" s="52"/>
      <c r="J300" s="52"/>
      <c r="K300" s="65">
        <v>46452.98</v>
      </c>
      <c r="L300" s="52"/>
      <c r="M300" s="65">
        <v>5959.94</v>
      </c>
      <c r="N300" s="52"/>
      <c r="O300" s="66">
        <v>12.83</v>
      </c>
      <c r="P300" s="52"/>
      <c r="Q300" s="39"/>
      <c r="R300" s="39"/>
      <c r="S300" s="39"/>
      <c r="T300" s="39"/>
      <c r="U300" s="39"/>
      <c r="V300" s="39"/>
      <c r="W300" s="39"/>
      <c r="X300" s="39"/>
      <c r="Y300" s="39"/>
    </row>
    <row r="301" spans="1:25" s="40" customFormat="1" x14ac:dyDescent="0.25">
      <c r="A301" s="51" t="s">
        <v>3</v>
      </c>
      <c r="B301" s="52"/>
      <c r="C301" s="51" t="s">
        <v>163</v>
      </c>
      <c r="D301" s="52"/>
      <c r="E301" s="52"/>
      <c r="F301" s="52"/>
      <c r="G301" s="52"/>
      <c r="H301" s="52"/>
      <c r="I301" s="52"/>
      <c r="J301" s="52"/>
      <c r="K301" s="53">
        <v>46452.98</v>
      </c>
      <c r="L301" s="52"/>
      <c r="M301" s="53">
        <v>5959.94</v>
      </c>
      <c r="N301" s="52"/>
      <c r="O301" s="54">
        <v>12.83</v>
      </c>
      <c r="P301" s="52"/>
      <c r="Q301" s="39"/>
      <c r="R301" s="39"/>
      <c r="S301" s="39"/>
      <c r="T301" s="39"/>
      <c r="U301" s="39"/>
      <c r="V301" s="39"/>
      <c r="W301" s="39"/>
      <c r="X301" s="39"/>
      <c r="Y301" s="39"/>
    </row>
    <row r="302" spans="1:25" s="40" customFormat="1" x14ac:dyDescent="0.25">
      <c r="A302" s="51" t="s">
        <v>3</v>
      </c>
      <c r="B302" s="52"/>
      <c r="C302" s="51" t="s">
        <v>164</v>
      </c>
      <c r="D302" s="52"/>
      <c r="E302" s="52"/>
      <c r="F302" s="52"/>
      <c r="G302" s="52"/>
      <c r="H302" s="52"/>
      <c r="I302" s="52"/>
      <c r="J302" s="52"/>
      <c r="K302" s="53">
        <v>46452.98</v>
      </c>
      <c r="L302" s="52"/>
      <c r="M302" s="53">
        <v>5959.94</v>
      </c>
      <c r="N302" s="52"/>
      <c r="O302" s="54">
        <v>12.83</v>
      </c>
      <c r="P302" s="52"/>
      <c r="Q302" s="39"/>
      <c r="R302" s="39"/>
      <c r="S302" s="39"/>
      <c r="T302" s="39"/>
      <c r="U302" s="39"/>
      <c r="V302" s="39"/>
      <c r="W302" s="39"/>
      <c r="X302" s="39"/>
      <c r="Y302" s="39"/>
    </row>
    <row r="303" spans="1:25" s="40" customFormat="1" x14ac:dyDescent="0.25">
      <c r="A303" s="61" t="s">
        <v>3</v>
      </c>
      <c r="B303" s="52"/>
      <c r="C303" s="61" t="s">
        <v>267</v>
      </c>
      <c r="D303" s="52"/>
      <c r="E303" s="61" t="s">
        <v>268</v>
      </c>
      <c r="F303" s="52"/>
      <c r="G303" s="52"/>
      <c r="H303" s="52"/>
      <c r="I303" s="52"/>
      <c r="J303" s="52"/>
      <c r="K303" s="62">
        <v>46452.98</v>
      </c>
      <c r="L303" s="52"/>
      <c r="M303" s="62">
        <v>5959.94</v>
      </c>
      <c r="N303" s="52"/>
      <c r="O303" s="63">
        <v>12.83</v>
      </c>
      <c r="P303" s="52"/>
      <c r="Q303" s="39"/>
      <c r="R303" s="39"/>
      <c r="S303" s="39"/>
      <c r="T303" s="39"/>
      <c r="U303" s="39"/>
      <c r="V303" s="39"/>
      <c r="W303" s="39"/>
      <c r="X303" s="39"/>
      <c r="Y303" s="39"/>
    </row>
    <row r="304" spans="1:25" s="40" customFormat="1" x14ac:dyDescent="0.25">
      <c r="A304" s="58"/>
      <c r="B304" s="52"/>
      <c r="C304" s="58" t="s">
        <v>269</v>
      </c>
      <c r="D304" s="52"/>
      <c r="E304" s="58" t="s">
        <v>270</v>
      </c>
      <c r="F304" s="52"/>
      <c r="G304" s="52"/>
      <c r="H304" s="52"/>
      <c r="I304" s="52"/>
      <c r="J304" s="52"/>
      <c r="K304" s="59">
        <v>13272.28</v>
      </c>
      <c r="L304" s="52"/>
      <c r="M304" s="59">
        <v>5911.17</v>
      </c>
      <c r="N304" s="52"/>
      <c r="O304" s="60">
        <v>44.54</v>
      </c>
      <c r="P304" s="52"/>
      <c r="Q304" s="39"/>
      <c r="R304" s="39"/>
      <c r="S304" s="39"/>
      <c r="T304" s="39"/>
      <c r="U304" s="39"/>
      <c r="V304" s="39"/>
      <c r="W304" s="39"/>
      <c r="X304" s="39"/>
      <c r="Y304" s="39"/>
    </row>
    <row r="305" spans="1:25" s="40" customFormat="1" x14ac:dyDescent="0.25">
      <c r="A305" s="51" t="s">
        <v>3</v>
      </c>
      <c r="B305" s="52"/>
      <c r="C305" s="51" t="s">
        <v>163</v>
      </c>
      <c r="D305" s="52"/>
      <c r="E305" s="52"/>
      <c r="F305" s="52"/>
      <c r="G305" s="52"/>
      <c r="H305" s="52"/>
      <c r="I305" s="52"/>
      <c r="J305" s="52"/>
      <c r="K305" s="53">
        <v>13272.28</v>
      </c>
      <c r="L305" s="52"/>
      <c r="M305" s="53">
        <v>5911.17</v>
      </c>
      <c r="N305" s="52"/>
      <c r="O305" s="54">
        <v>44.54</v>
      </c>
      <c r="P305" s="52"/>
      <c r="Q305" s="39"/>
      <c r="R305" s="39"/>
      <c r="S305" s="39"/>
      <c r="T305" s="39"/>
      <c r="U305" s="39"/>
      <c r="V305" s="39"/>
      <c r="W305" s="39"/>
      <c r="X305" s="39"/>
      <c r="Y305" s="39"/>
    </row>
    <row r="306" spans="1:25" s="40" customFormat="1" x14ac:dyDescent="0.25">
      <c r="A306" s="51" t="s">
        <v>3</v>
      </c>
      <c r="B306" s="52"/>
      <c r="C306" s="51" t="s">
        <v>164</v>
      </c>
      <c r="D306" s="52"/>
      <c r="E306" s="52"/>
      <c r="F306" s="52"/>
      <c r="G306" s="52"/>
      <c r="H306" s="52"/>
      <c r="I306" s="52"/>
      <c r="J306" s="52"/>
      <c r="K306" s="53">
        <v>13272.28</v>
      </c>
      <c r="L306" s="52"/>
      <c r="M306" s="53">
        <v>5911.17</v>
      </c>
      <c r="N306" s="52"/>
      <c r="O306" s="54">
        <v>44.54</v>
      </c>
      <c r="P306" s="52"/>
      <c r="Q306" s="39"/>
      <c r="R306" s="39"/>
      <c r="S306" s="39"/>
      <c r="T306" s="39"/>
      <c r="U306" s="39"/>
      <c r="V306" s="39"/>
      <c r="W306" s="39"/>
      <c r="X306" s="39"/>
      <c r="Y306" s="39"/>
    </row>
    <row r="307" spans="1:25" s="40" customFormat="1" x14ac:dyDescent="0.25">
      <c r="A307" s="55" t="s">
        <v>3</v>
      </c>
      <c r="B307" s="52"/>
      <c r="C307" s="55" t="s">
        <v>11</v>
      </c>
      <c r="D307" s="52"/>
      <c r="E307" s="55" t="s">
        <v>12</v>
      </c>
      <c r="F307" s="52"/>
      <c r="G307" s="52"/>
      <c r="H307" s="52"/>
      <c r="I307" s="52"/>
      <c r="J307" s="52"/>
      <c r="K307" s="56">
        <v>13272.28</v>
      </c>
      <c r="L307" s="52"/>
      <c r="M307" s="56">
        <v>5911.17</v>
      </c>
      <c r="N307" s="52"/>
      <c r="O307" s="57">
        <v>44.54</v>
      </c>
      <c r="P307" s="52"/>
      <c r="Q307" s="39"/>
      <c r="R307" s="39"/>
      <c r="S307" s="39"/>
      <c r="T307" s="39"/>
      <c r="U307" s="39"/>
      <c r="V307" s="39"/>
      <c r="W307" s="39"/>
      <c r="X307" s="39"/>
      <c r="Y307" s="39"/>
    </row>
    <row r="308" spans="1:25" s="40" customFormat="1" x14ac:dyDescent="0.25">
      <c r="A308" s="67" t="s">
        <v>3</v>
      </c>
      <c r="B308" s="52"/>
      <c r="C308" s="67" t="s">
        <v>271</v>
      </c>
      <c r="D308" s="52"/>
      <c r="E308" s="67" t="s">
        <v>272</v>
      </c>
      <c r="F308" s="52"/>
      <c r="G308" s="52"/>
      <c r="H308" s="52"/>
      <c r="I308" s="52"/>
      <c r="J308" s="52"/>
      <c r="K308" s="68" t="s">
        <v>3</v>
      </c>
      <c r="L308" s="52"/>
      <c r="M308" s="68">
        <v>5772.17</v>
      </c>
      <c r="N308" s="52"/>
      <c r="O308" s="69" t="s">
        <v>3</v>
      </c>
      <c r="P308" s="52"/>
      <c r="Q308" s="39"/>
      <c r="R308" s="39"/>
      <c r="S308" s="39"/>
      <c r="T308" s="39"/>
      <c r="U308" s="39"/>
      <c r="V308" s="39"/>
      <c r="W308" s="39"/>
      <c r="X308" s="39"/>
      <c r="Y308" s="39"/>
    </row>
    <row r="309" spans="1:25" s="40" customFormat="1" x14ac:dyDescent="0.25">
      <c r="A309" s="67" t="s">
        <v>3</v>
      </c>
      <c r="B309" s="52"/>
      <c r="C309" s="67" t="s">
        <v>273</v>
      </c>
      <c r="D309" s="52"/>
      <c r="E309" s="67" t="s">
        <v>274</v>
      </c>
      <c r="F309" s="52"/>
      <c r="G309" s="52"/>
      <c r="H309" s="52"/>
      <c r="I309" s="52"/>
      <c r="J309" s="52"/>
      <c r="K309" s="68" t="s">
        <v>3</v>
      </c>
      <c r="L309" s="52"/>
      <c r="M309" s="68">
        <v>139</v>
      </c>
      <c r="N309" s="52"/>
      <c r="O309" s="69" t="s">
        <v>3</v>
      </c>
      <c r="P309" s="52"/>
      <c r="Q309" s="39"/>
      <c r="R309" s="39"/>
      <c r="S309" s="39"/>
      <c r="T309" s="39"/>
      <c r="U309" s="39"/>
      <c r="V309" s="39"/>
      <c r="W309" s="39"/>
      <c r="X309" s="39"/>
      <c r="Y309" s="39"/>
    </row>
    <row r="310" spans="1:25" s="40" customFormat="1" x14ac:dyDescent="0.25">
      <c r="A310" s="58"/>
      <c r="B310" s="52"/>
      <c r="C310" s="58" t="s">
        <v>275</v>
      </c>
      <c r="D310" s="52"/>
      <c r="E310" s="58" t="s">
        <v>276</v>
      </c>
      <c r="F310" s="52"/>
      <c r="G310" s="52"/>
      <c r="H310" s="52"/>
      <c r="I310" s="52"/>
      <c r="J310" s="52"/>
      <c r="K310" s="59">
        <v>1990.84</v>
      </c>
      <c r="L310" s="52"/>
      <c r="M310" s="59">
        <v>0</v>
      </c>
      <c r="N310" s="52"/>
      <c r="O310" s="60">
        <v>0</v>
      </c>
      <c r="P310" s="52"/>
      <c r="Q310" s="39"/>
      <c r="R310" s="39"/>
      <c r="S310" s="39"/>
      <c r="T310" s="39"/>
      <c r="U310" s="39"/>
      <c r="V310" s="39"/>
      <c r="W310" s="39"/>
      <c r="X310" s="39"/>
      <c r="Y310" s="39"/>
    </row>
    <row r="311" spans="1:25" s="40" customFormat="1" x14ac:dyDescent="0.25">
      <c r="A311" s="51" t="s">
        <v>3</v>
      </c>
      <c r="B311" s="52"/>
      <c r="C311" s="51" t="s">
        <v>163</v>
      </c>
      <c r="D311" s="52"/>
      <c r="E311" s="52"/>
      <c r="F311" s="52"/>
      <c r="G311" s="52"/>
      <c r="H311" s="52"/>
      <c r="I311" s="52"/>
      <c r="J311" s="52"/>
      <c r="K311" s="53">
        <v>1990.84</v>
      </c>
      <c r="L311" s="52"/>
      <c r="M311" s="53">
        <v>0</v>
      </c>
      <c r="N311" s="52"/>
      <c r="O311" s="54">
        <v>0</v>
      </c>
      <c r="P311" s="52"/>
      <c r="Q311" s="39"/>
      <c r="R311" s="39"/>
      <c r="S311" s="39"/>
      <c r="T311" s="39"/>
      <c r="U311" s="39"/>
      <c r="V311" s="39"/>
      <c r="W311" s="39"/>
      <c r="X311" s="39"/>
      <c r="Y311" s="39"/>
    </row>
    <row r="312" spans="1:25" s="40" customFormat="1" x14ac:dyDescent="0.25">
      <c r="A312" s="51" t="s">
        <v>3</v>
      </c>
      <c r="B312" s="52"/>
      <c r="C312" s="51" t="s">
        <v>164</v>
      </c>
      <c r="D312" s="52"/>
      <c r="E312" s="52"/>
      <c r="F312" s="52"/>
      <c r="G312" s="52"/>
      <c r="H312" s="52"/>
      <c r="I312" s="52"/>
      <c r="J312" s="52"/>
      <c r="K312" s="53">
        <v>1990.84</v>
      </c>
      <c r="L312" s="52"/>
      <c r="M312" s="53">
        <v>0</v>
      </c>
      <c r="N312" s="52"/>
      <c r="O312" s="54">
        <v>0</v>
      </c>
      <c r="P312" s="52"/>
      <c r="Q312" s="39"/>
      <c r="R312" s="39"/>
      <c r="S312" s="39"/>
      <c r="T312" s="39"/>
      <c r="U312" s="39"/>
      <c r="V312" s="39"/>
      <c r="W312" s="39"/>
      <c r="X312" s="39"/>
      <c r="Y312" s="39"/>
    </row>
    <row r="313" spans="1:25" s="40" customFormat="1" x14ac:dyDescent="0.25">
      <c r="A313" s="55" t="s">
        <v>3</v>
      </c>
      <c r="B313" s="52"/>
      <c r="C313" s="55" t="s">
        <v>21</v>
      </c>
      <c r="D313" s="52"/>
      <c r="E313" s="55" t="s">
        <v>22</v>
      </c>
      <c r="F313" s="52"/>
      <c r="G313" s="52"/>
      <c r="H313" s="52"/>
      <c r="I313" s="52"/>
      <c r="J313" s="52"/>
      <c r="K313" s="56">
        <v>1990.84</v>
      </c>
      <c r="L313" s="52"/>
      <c r="M313" s="56">
        <v>0</v>
      </c>
      <c r="N313" s="52"/>
      <c r="O313" s="57">
        <v>0</v>
      </c>
      <c r="P313" s="52"/>
      <c r="Q313" s="39"/>
      <c r="R313" s="39"/>
      <c r="S313" s="39"/>
      <c r="T313" s="39"/>
      <c r="U313" s="39"/>
      <c r="V313" s="39"/>
      <c r="W313" s="39"/>
      <c r="X313" s="39"/>
      <c r="Y313" s="39"/>
    </row>
    <row r="314" spans="1:25" s="40" customFormat="1" x14ac:dyDescent="0.25">
      <c r="A314" s="58"/>
      <c r="B314" s="52"/>
      <c r="C314" s="58" t="s">
        <v>277</v>
      </c>
      <c r="D314" s="52"/>
      <c r="E314" s="58" t="s">
        <v>278</v>
      </c>
      <c r="F314" s="52"/>
      <c r="G314" s="52"/>
      <c r="H314" s="52"/>
      <c r="I314" s="52"/>
      <c r="J314" s="52"/>
      <c r="K314" s="59">
        <v>26544.560000000001</v>
      </c>
      <c r="L314" s="52"/>
      <c r="M314" s="59">
        <v>0</v>
      </c>
      <c r="N314" s="52"/>
      <c r="O314" s="60">
        <v>0</v>
      </c>
      <c r="P314" s="52"/>
      <c r="Q314" s="39"/>
      <c r="R314" s="39"/>
      <c r="S314" s="39"/>
      <c r="T314" s="39"/>
      <c r="U314" s="39"/>
      <c r="V314" s="39"/>
      <c r="W314" s="39"/>
      <c r="X314" s="39"/>
      <c r="Y314" s="39"/>
    </row>
    <row r="315" spans="1:25" s="40" customFormat="1" x14ac:dyDescent="0.25">
      <c r="A315" s="51" t="s">
        <v>3</v>
      </c>
      <c r="B315" s="52"/>
      <c r="C315" s="51" t="s">
        <v>163</v>
      </c>
      <c r="D315" s="52"/>
      <c r="E315" s="52"/>
      <c r="F315" s="52"/>
      <c r="G315" s="52"/>
      <c r="H315" s="52"/>
      <c r="I315" s="52"/>
      <c r="J315" s="52"/>
      <c r="K315" s="53">
        <v>26544.560000000001</v>
      </c>
      <c r="L315" s="52"/>
      <c r="M315" s="53">
        <v>0</v>
      </c>
      <c r="N315" s="52"/>
      <c r="O315" s="54">
        <v>0</v>
      </c>
      <c r="P315" s="52"/>
      <c r="Q315" s="39"/>
      <c r="R315" s="39"/>
      <c r="S315" s="39"/>
      <c r="T315" s="39"/>
      <c r="U315" s="39"/>
      <c r="V315" s="39"/>
      <c r="W315" s="39"/>
      <c r="X315" s="39"/>
      <c r="Y315" s="39"/>
    </row>
    <row r="316" spans="1:25" s="40" customFormat="1" x14ac:dyDescent="0.25">
      <c r="A316" s="51" t="s">
        <v>3</v>
      </c>
      <c r="B316" s="52"/>
      <c r="C316" s="51" t="s">
        <v>164</v>
      </c>
      <c r="D316" s="52"/>
      <c r="E316" s="52"/>
      <c r="F316" s="52"/>
      <c r="G316" s="52"/>
      <c r="H316" s="52"/>
      <c r="I316" s="52"/>
      <c r="J316" s="52"/>
      <c r="K316" s="53">
        <v>26544.560000000001</v>
      </c>
      <c r="L316" s="52"/>
      <c r="M316" s="53">
        <v>0</v>
      </c>
      <c r="N316" s="52"/>
      <c r="O316" s="54">
        <v>0</v>
      </c>
      <c r="P316" s="52"/>
      <c r="Q316" s="39"/>
      <c r="R316" s="39"/>
      <c r="S316" s="39"/>
      <c r="T316" s="39"/>
      <c r="U316" s="39"/>
      <c r="V316" s="39"/>
      <c r="W316" s="39"/>
      <c r="X316" s="39"/>
      <c r="Y316" s="39"/>
    </row>
    <row r="317" spans="1:25" s="40" customFormat="1" x14ac:dyDescent="0.25">
      <c r="A317" s="55" t="s">
        <v>3</v>
      </c>
      <c r="B317" s="52"/>
      <c r="C317" s="55" t="s">
        <v>11</v>
      </c>
      <c r="D317" s="52"/>
      <c r="E317" s="55" t="s">
        <v>12</v>
      </c>
      <c r="F317" s="52"/>
      <c r="G317" s="52"/>
      <c r="H317" s="52"/>
      <c r="I317" s="52"/>
      <c r="J317" s="52"/>
      <c r="K317" s="56">
        <v>26544.560000000001</v>
      </c>
      <c r="L317" s="52"/>
      <c r="M317" s="56">
        <v>0</v>
      </c>
      <c r="N317" s="52"/>
      <c r="O317" s="57">
        <v>0</v>
      </c>
      <c r="P317" s="52"/>
      <c r="Q317" s="39"/>
      <c r="R317" s="39"/>
      <c r="S317" s="39"/>
      <c r="T317" s="39"/>
      <c r="U317" s="39"/>
      <c r="V317" s="39"/>
      <c r="W317" s="39"/>
      <c r="X317" s="39"/>
      <c r="Y317" s="39"/>
    </row>
    <row r="318" spans="1:25" s="40" customFormat="1" x14ac:dyDescent="0.25">
      <c r="A318" s="58"/>
      <c r="B318" s="52"/>
      <c r="C318" s="58" t="s">
        <v>279</v>
      </c>
      <c r="D318" s="52"/>
      <c r="E318" s="58" t="s">
        <v>280</v>
      </c>
      <c r="F318" s="52"/>
      <c r="G318" s="52"/>
      <c r="H318" s="52"/>
      <c r="I318" s="52"/>
      <c r="J318" s="52"/>
      <c r="K318" s="59">
        <v>4645.3</v>
      </c>
      <c r="L318" s="52"/>
      <c r="M318" s="59">
        <v>48.77</v>
      </c>
      <c r="N318" s="52"/>
      <c r="O318" s="60">
        <v>1.05</v>
      </c>
      <c r="P318" s="52"/>
      <c r="Q318" s="39"/>
      <c r="R318" s="39"/>
      <c r="S318" s="39"/>
      <c r="T318" s="39"/>
      <c r="U318" s="39"/>
      <c r="V318" s="39"/>
      <c r="W318" s="39"/>
      <c r="X318" s="39"/>
      <c r="Y318" s="39"/>
    </row>
    <row r="319" spans="1:25" s="40" customFormat="1" x14ac:dyDescent="0.25">
      <c r="A319" s="51" t="s">
        <v>3</v>
      </c>
      <c r="B319" s="52"/>
      <c r="C319" s="51" t="s">
        <v>163</v>
      </c>
      <c r="D319" s="52"/>
      <c r="E319" s="52"/>
      <c r="F319" s="52"/>
      <c r="G319" s="52"/>
      <c r="H319" s="52"/>
      <c r="I319" s="52"/>
      <c r="J319" s="52"/>
      <c r="K319" s="53">
        <v>4645.3</v>
      </c>
      <c r="L319" s="52"/>
      <c r="M319" s="53">
        <v>48.77</v>
      </c>
      <c r="N319" s="52"/>
      <c r="O319" s="54">
        <v>1.05</v>
      </c>
      <c r="P319" s="52"/>
      <c r="Q319" s="39"/>
      <c r="R319" s="39"/>
      <c r="S319" s="39"/>
      <c r="T319" s="39"/>
      <c r="U319" s="39"/>
      <c r="V319" s="39"/>
      <c r="W319" s="39"/>
      <c r="X319" s="39"/>
      <c r="Y319" s="39"/>
    </row>
    <row r="320" spans="1:25" s="40" customFormat="1" x14ac:dyDescent="0.25">
      <c r="A320" s="51" t="s">
        <v>3</v>
      </c>
      <c r="B320" s="52"/>
      <c r="C320" s="51" t="s">
        <v>164</v>
      </c>
      <c r="D320" s="52"/>
      <c r="E320" s="52"/>
      <c r="F320" s="52"/>
      <c r="G320" s="52"/>
      <c r="H320" s="52"/>
      <c r="I320" s="52"/>
      <c r="J320" s="52"/>
      <c r="K320" s="53">
        <v>4645.3</v>
      </c>
      <c r="L320" s="52"/>
      <c r="M320" s="53">
        <v>48.77</v>
      </c>
      <c r="N320" s="52"/>
      <c r="O320" s="54">
        <v>1.05</v>
      </c>
      <c r="P320" s="52"/>
      <c r="Q320" s="39"/>
      <c r="R320" s="39"/>
      <c r="S320" s="39"/>
      <c r="T320" s="39"/>
      <c r="U320" s="39"/>
      <c r="V320" s="39"/>
      <c r="W320" s="39"/>
      <c r="X320" s="39"/>
      <c r="Y320" s="39"/>
    </row>
    <row r="321" spans="1:25" s="40" customFormat="1" x14ac:dyDescent="0.25">
      <c r="A321" s="55" t="s">
        <v>3</v>
      </c>
      <c r="B321" s="52"/>
      <c r="C321" s="55" t="s">
        <v>11</v>
      </c>
      <c r="D321" s="52"/>
      <c r="E321" s="55" t="s">
        <v>12</v>
      </c>
      <c r="F321" s="52"/>
      <c r="G321" s="52"/>
      <c r="H321" s="52"/>
      <c r="I321" s="52"/>
      <c r="J321" s="52"/>
      <c r="K321" s="56">
        <v>4645.3</v>
      </c>
      <c r="L321" s="52"/>
      <c r="M321" s="56">
        <v>48.77</v>
      </c>
      <c r="N321" s="52"/>
      <c r="O321" s="57">
        <v>1.05</v>
      </c>
      <c r="P321" s="52"/>
      <c r="Q321" s="39"/>
      <c r="R321" s="39"/>
      <c r="S321" s="39"/>
      <c r="T321" s="39"/>
      <c r="U321" s="39"/>
      <c r="V321" s="39"/>
      <c r="W321" s="39"/>
      <c r="X321" s="39"/>
      <c r="Y321" s="39"/>
    </row>
    <row r="322" spans="1:25" s="40" customFormat="1" x14ac:dyDescent="0.25">
      <c r="A322" s="67" t="s">
        <v>3</v>
      </c>
      <c r="B322" s="52"/>
      <c r="C322" s="67" t="s">
        <v>281</v>
      </c>
      <c r="D322" s="52"/>
      <c r="E322" s="67" t="s">
        <v>282</v>
      </c>
      <c r="F322" s="52"/>
      <c r="G322" s="52"/>
      <c r="H322" s="52"/>
      <c r="I322" s="52"/>
      <c r="J322" s="52"/>
      <c r="K322" s="68" t="s">
        <v>3</v>
      </c>
      <c r="L322" s="52"/>
      <c r="M322" s="68">
        <v>48.77</v>
      </c>
      <c r="N322" s="52"/>
      <c r="O322" s="69" t="s">
        <v>3</v>
      </c>
      <c r="P322" s="52"/>
      <c r="Q322" s="39"/>
      <c r="R322" s="39"/>
      <c r="S322" s="39"/>
      <c r="T322" s="39"/>
      <c r="U322" s="39"/>
      <c r="V322" s="39"/>
      <c r="W322" s="39"/>
      <c r="X322" s="39"/>
      <c r="Y322" s="39"/>
    </row>
    <row r="323" spans="1:25" s="40" customFormat="1" x14ac:dyDescent="0.25">
      <c r="A323" s="64" t="s">
        <v>3</v>
      </c>
      <c r="B323" s="52"/>
      <c r="C323" s="64" t="s">
        <v>283</v>
      </c>
      <c r="D323" s="52"/>
      <c r="E323" s="52"/>
      <c r="F323" s="52"/>
      <c r="G323" s="52"/>
      <c r="H323" s="52"/>
      <c r="I323" s="52"/>
      <c r="J323" s="52"/>
      <c r="K323" s="65">
        <v>105249.19</v>
      </c>
      <c r="L323" s="52"/>
      <c r="M323" s="65">
        <v>221188.03</v>
      </c>
      <c r="N323" s="52"/>
      <c r="O323" s="66">
        <v>210.16</v>
      </c>
      <c r="P323" s="52"/>
      <c r="Q323" s="39"/>
      <c r="R323" s="39"/>
      <c r="S323" s="39"/>
      <c r="T323" s="39"/>
      <c r="U323" s="39"/>
      <c r="V323" s="39"/>
      <c r="W323" s="39"/>
      <c r="X323" s="39"/>
      <c r="Y323" s="39"/>
    </row>
    <row r="324" spans="1:25" s="40" customFormat="1" x14ac:dyDescent="0.25">
      <c r="A324" s="64" t="s">
        <v>3</v>
      </c>
      <c r="B324" s="52"/>
      <c r="C324" s="64" t="s">
        <v>284</v>
      </c>
      <c r="D324" s="52"/>
      <c r="E324" s="52"/>
      <c r="F324" s="52"/>
      <c r="G324" s="52"/>
      <c r="H324" s="52"/>
      <c r="I324" s="52"/>
      <c r="J324" s="52"/>
      <c r="K324" s="65">
        <v>105249.19</v>
      </c>
      <c r="L324" s="52"/>
      <c r="M324" s="65">
        <v>221188.03</v>
      </c>
      <c r="N324" s="52"/>
      <c r="O324" s="66">
        <v>210.16</v>
      </c>
      <c r="P324" s="52"/>
      <c r="Q324" s="39"/>
      <c r="R324" s="39"/>
      <c r="S324" s="39"/>
      <c r="T324" s="39"/>
      <c r="U324" s="39"/>
      <c r="V324" s="39"/>
      <c r="W324" s="39"/>
      <c r="X324" s="39"/>
      <c r="Y324" s="39"/>
    </row>
    <row r="325" spans="1:25" s="40" customFormat="1" x14ac:dyDescent="0.25">
      <c r="A325" s="51" t="s">
        <v>3</v>
      </c>
      <c r="B325" s="52"/>
      <c r="C325" s="51" t="s">
        <v>163</v>
      </c>
      <c r="D325" s="52"/>
      <c r="E325" s="52"/>
      <c r="F325" s="52"/>
      <c r="G325" s="52"/>
      <c r="H325" s="52"/>
      <c r="I325" s="52"/>
      <c r="J325" s="52"/>
      <c r="K325" s="53">
        <v>105249.19</v>
      </c>
      <c r="L325" s="52"/>
      <c r="M325" s="53">
        <v>221188.03</v>
      </c>
      <c r="N325" s="52"/>
      <c r="O325" s="54">
        <v>210.16</v>
      </c>
      <c r="P325" s="52"/>
      <c r="Q325" s="39"/>
      <c r="R325" s="39"/>
      <c r="S325" s="39"/>
      <c r="T325" s="39"/>
      <c r="U325" s="39"/>
      <c r="V325" s="39"/>
      <c r="W325" s="39"/>
      <c r="X325" s="39"/>
      <c r="Y325" s="39"/>
    </row>
    <row r="326" spans="1:25" s="40" customFormat="1" x14ac:dyDescent="0.25">
      <c r="A326" s="51" t="s">
        <v>3</v>
      </c>
      <c r="B326" s="52"/>
      <c r="C326" s="51" t="s">
        <v>164</v>
      </c>
      <c r="D326" s="52"/>
      <c r="E326" s="52"/>
      <c r="F326" s="52"/>
      <c r="G326" s="52"/>
      <c r="H326" s="52"/>
      <c r="I326" s="52"/>
      <c r="J326" s="52"/>
      <c r="K326" s="53">
        <v>105249.19</v>
      </c>
      <c r="L326" s="52"/>
      <c r="M326" s="53">
        <v>221188.03</v>
      </c>
      <c r="N326" s="52"/>
      <c r="O326" s="54">
        <v>210.16</v>
      </c>
      <c r="P326" s="52"/>
      <c r="Q326" s="39"/>
      <c r="R326" s="39"/>
      <c r="S326" s="39"/>
      <c r="T326" s="39"/>
      <c r="U326" s="39"/>
      <c r="V326" s="39"/>
      <c r="W326" s="39"/>
      <c r="X326" s="39"/>
      <c r="Y326" s="39"/>
    </row>
    <row r="327" spans="1:25" s="40" customFormat="1" x14ac:dyDescent="0.25">
      <c r="A327" s="61" t="s">
        <v>3</v>
      </c>
      <c r="B327" s="52"/>
      <c r="C327" s="61" t="s">
        <v>285</v>
      </c>
      <c r="D327" s="52"/>
      <c r="E327" s="61" t="s">
        <v>286</v>
      </c>
      <c r="F327" s="52"/>
      <c r="G327" s="52"/>
      <c r="H327" s="52"/>
      <c r="I327" s="52"/>
      <c r="J327" s="52"/>
      <c r="K327" s="62">
        <v>105249.19</v>
      </c>
      <c r="L327" s="52"/>
      <c r="M327" s="62">
        <v>221188.03</v>
      </c>
      <c r="N327" s="52"/>
      <c r="O327" s="63">
        <v>210.16</v>
      </c>
      <c r="P327" s="52"/>
      <c r="Q327" s="39"/>
      <c r="R327" s="39"/>
      <c r="S327" s="39"/>
      <c r="T327" s="39"/>
      <c r="U327" s="39"/>
      <c r="V327" s="39"/>
      <c r="W327" s="39"/>
      <c r="X327" s="39"/>
      <c r="Y327" s="39"/>
    </row>
    <row r="328" spans="1:25" s="40" customFormat="1" x14ac:dyDescent="0.25">
      <c r="A328" s="58"/>
      <c r="B328" s="52"/>
      <c r="C328" s="58" t="s">
        <v>287</v>
      </c>
      <c r="D328" s="52"/>
      <c r="E328" s="58" t="s">
        <v>288</v>
      </c>
      <c r="F328" s="52"/>
      <c r="G328" s="52"/>
      <c r="H328" s="52"/>
      <c r="I328" s="52"/>
      <c r="J328" s="52"/>
      <c r="K328" s="59">
        <v>26544.560000000001</v>
      </c>
      <c r="L328" s="52"/>
      <c r="M328" s="59">
        <v>41117.97</v>
      </c>
      <c r="N328" s="52"/>
      <c r="O328" s="60">
        <v>154.9</v>
      </c>
      <c r="P328" s="52"/>
      <c r="Q328" s="39"/>
      <c r="R328" s="39"/>
      <c r="S328" s="39"/>
      <c r="T328" s="39"/>
      <c r="U328" s="39"/>
      <c r="V328" s="39"/>
      <c r="W328" s="39"/>
      <c r="X328" s="39"/>
      <c r="Y328" s="39"/>
    </row>
    <row r="329" spans="1:25" s="40" customFormat="1" x14ac:dyDescent="0.25">
      <c r="A329" s="51" t="s">
        <v>3</v>
      </c>
      <c r="B329" s="52"/>
      <c r="C329" s="51" t="s">
        <v>163</v>
      </c>
      <c r="D329" s="52"/>
      <c r="E329" s="52"/>
      <c r="F329" s="52"/>
      <c r="G329" s="52"/>
      <c r="H329" s="52"/>
      <c r="I329" s="52"/>
      <c r="J329" s="52"/>
      <c r="K329" s="53">
        <v>26544.560000000001</v>
      </c>
      <c r="L329" s="52"/>
      <c r="M329" s="53">
        <v>41117.97</v>
      </c>
      <c r="N329" s="52"/>
      <c r="O329" s="54">
        <v>154.9</v>
      </c>
      <c r="P329" s="52"/>
      <c r="Q329" s="39"/>
      <c r="R329" s="39"/>
      <c r="S329" s="39"/>
      <c r="T329" s="39"/>
      <c r="U329" s="39"/>
      <c r="V329" s="39"/>
      <c r="W329" s="39"/>
      <c r="X329" s="39"/>
      <c r="Y329" s="39"/>
    </row>
    <row r="330" spans="1:25" s="40" customFormat="1" x14ac:dyDescent="0.25">
      <c r="A330" s="51" t="s">
        <v>3</v>
      </c>
      <c r="B330" s="52"/>
      <c r="C330" s="51" t="s">
        <v>164</v>
      </c>
      <c r="D330" s="52"/>
      <c r="E330" s="52"/>
      <c r="F330" s="52"/>
      <c r="G330" s="52"/>
      <c r="H330" s="52"/>
      <c r="I330" s="52"/>
      <c r="J330" s="52"/>
      <c r="K330" s="53">
        <v>26544.560000000001</v>
      </c>
      <c r="L330" s="52"/>
      <c r="M330" s="53">
        <v>41117.97</v>
      </c>
      <c r="N330" s="52"/>
      <c r="O330" s="54">
        <v>154.9</v>
      </c>
      <c r="P330" s="52"/>
      <c r="Q330" s="39"/>
      <c r="R330" s="39"/>
      <c r="S330" s="39"/>
      <c r="T330" s="39"/>
      <c r="U330" s="39"/>
      <c r="V330" s="39"/>
      <c r="W330" s="39"/>
      <c r="X330" s="39"/>
      <c r="Y330" s="39"/>
    </row>
    <row r="331" spans="1:25" s="40" customFormat="1" x14ac:dyDescent="0.25">
      <c r="A331" s="55" t="s">
        <v>3</v>
      </c>
      <c r="B331" s="52"/>
      <c r="C331" s="55" t="s">
        <v>11</v>
      </c>
      <c r="D331" s="52"/>
      <c r="E331" s="55" t="s">
        <v>12</v>
      </c>
      <c r="F331" s="52"/>
      <c r="G331" s="52"/>
      <c r="H331" s="52"/>
      <c r="I331" s="52"/>
      <c r="J331" s="52"/>
      <c r="K331" s="56">
        <v>26544.560000000001</v>
      </c>
      <c r="L331" s="52"/>
      <c r="M331" s="56">
        <v>41117.97</v>
      </c>
      <c r="N331" s="52"/>
      <c r="O331" s="57">
        <v>154.9</v>
      </c>
      <c r="P331" s="52"/>
      <c r="Q331" s="39"/>
      <c r="R331" s="39"/>
      <c r="S331" s="39"/>
      <c r="T331" s="39"/>
      <c r="U331" s="39"/>
      <c r="V331" s="39"/>
      <c r="W331" s="39"/>
      <c r="X331" s="39"/>
      <c r="Y331" s="39"/>
    </row>
    <row r="332" spans="1:25" s="40" customFormat="1" x14ac:dyDescent="0.25">
      <c r="A332" s="67" t="s">
        <v>3</v>
      </c>
      <c r="B332" s="52"/>
      <c r="C332" s="67" t="s">
        <v>289</v>
      </c>
      <c r="D332" s="52"/>
      <c r="E332" s="67" t="s">
        <v>290</v>
      </c>
      <c r="F332" s="52"/>
      <c r="G332" s="52"/>
      <c r="H332" s="52"/>
      <c r="I332" s="52"/>
      <c r="J332" s="52"/>
      <c r="K332" s="68" t="s">
        <v>3</v>
      </c>
      <c r="L332" s="52"/>
      <c r="M332" s="68">
        <v>3168</v>
      </c>
      <c r="N332" s="52"/>
      <c r="O332" s="69" t="s">
        <v>3</v>
      </c>
      <c r="P332" s="52"/>
      <c r="Q332" s="39"/>
      <c r="R332" s="39"/>
      <c r="S332" s="39"/>
      <c r="T332" s="39"/>
      <c r="U332" s="39"/>
      <c r="V332" s="39"/>
      <c r="W332" s="39"/>
      <c r="X332" s="39"/>
      <c r="Y332" s="39"/>
    </row>
    <row r="333" spans="1:25" s="40" customFormat="1" x14ac:dyDescent="0.25">
      <c r="A333" s="67" t="s">
        <v>3</v>
      </c>
      <c r="B333" s="52"/>
      <c r="C333" s="67" t="s">
        <v>291</v>
      </c>
      <c r="D333" s="52"/>
      <c r="E333" s="67" t="s">
        <v>292</v>
      </c>
      <c r="F333" s="52"/>
      <c r="G333" s="52"/>
      <c r="H333" s="52"/>
      <c r="I333" s="52"/>
      <c r="J333" s="52"/>
      <c r="K333" s="68" t="s">
        <v>3</v>
      </c>
      <c r="L333" s="52"/>
      <c r="M333" s="68">
        <v>1980.15</v>
      </c>
      <c r="N333" s="52"/>
      <c r="O333" s="69" t="s">
        <v>3</v>
      </c>
      <c r="P333" s="52"/>
      <c r="Q333" s="39"/>
      <c r="R333" s="39"/>
      <c r="S333" s="39"/>
      <c r="T333" s="39"/>
      <c r="U333" s="39"/>
      <c r="V333" s="39"/>
      <c r="W333" s="39"/>
      <c r="X333" s="39"/>
      <c r="Y333" s="39"/>
    </row>
    <row r="334" spans="1:25" s="40" customFormat="1" x14ac:dyDescent="0.25">
      <c r="A334" s="67" t="s">
        <v>3</v>
      </c>
      <c r="B334" s="52"/>
      <c r="C334" s="67" t="s">
        <v>293</v>
      </c>
      <c r="D334" s="52"/>
      <c r="E334" s="67" t="s">
        <v>294</v>
      </c>
      <c r="F334" s="52"/>
      <c r="G334" s="52"/>
      <c r="H334" s="52"/>
      <c r="I334" s="52"/>
      <c r="J334" s="52"/>
      <c r="K334" s="68" t="s">
        <v>3</v>
      </c>
      <c r="L334" s="52"/>
      <c r="M334" s="68">
        <v>1668.23</v>
      </c>
      <c r="N334" s="52"/>
      <c r="O334" s="69" t="s">
        <v>3</v>
      </c>
      <c r="P334" s="52"/>
      <c r="Q334" s="39"/>
      <c r="R334" s="39"/>
      <c r="S334" s="39"/>
      <c r="T334" s="39"/>
      <c r="U334" s="39"/>
      <c r="V334" s="39"/>
      <c r="W334" s="39"/>
      <c r="X334" s="39"/>
      <c r="Y334" s="39"/>
    </row>
    <row r="335" spans="1:25" s="40" customFormat="1" x14ac:dyDescent="0.25">
      <c r="A335" s="67" t="s">
        <v>3</v>
      </c>
      <c r="B335" s="52"/>
      <c r="C335" s="67" t="s">
        <v>295</v>
      </c>
      <c r="D335" s="52"/>
      <c r="E335" s="67" t="s">
        <v>296</v>
      </c>
      <c r="F335" s="52"/>
      <c r="G335" s="52"/>
      <c r="H335" s="52"/>
      <c r="I335" s="52"/>
      <c r="J335" s="52"/>
      <c r="K335" s="68" t="s">
        <v>3</v>
      </c>
      <c r="L335" s="52"/>
      <c r="M335" s="68">
        <v>26743.79</v>
      </c>
      <c r="N335" s="52"/>
      <c r="O335" s="69" t="s">
        <v>3</v>
      </c>
      <c r="P335" s="52"/>
      <c r="Q335" s="39"/>
      <c r="R335" s="39"/>
      <c r="S335" s="39"/>
      <c r="T335" s="39"/>
      <c r="U335" s="39"/>
      <c r="V335" s="39"/>
      <c r="W335" s="39"/>
      <c r="X335" s="39"/>
      <c r="Y335" s="39"/>
    </row>
    <row r="336" spans="1:25" s="40" customFormat="1" x14ac:dyDescent="0.25">
      <c r="A336" s="67" t="s">
        <v>3</v>
      </c>
      <c r="B336" s="52"/>
      <c r="C336" s="67" t="s">
        <v>297</v>
      </c>
      <c r="D336" s="52"/>
      <c r="E336" s="67" t="s">
        <v>298</v>
      </c>
      <c r="F336" s="52"/>
      <c r="G336" s="52"/>
      <c r="H336" s="52"/>
      <c r="I336" s="52"/>
      <c r="J336" s="52"/>
      <c r="K336" s="68" t="s">
        <v>3</v>
      </c>
      <c r="L336" s="52"/>
      <c r="M336" s="68">
        <v>6371.04</v>
      </c>
      <c r="N336" s="52"/>
      <c r="O336" s="69" t="s">
        <v>3</v>
      </c>
      <c r="P336" s="52"/>
      <c r="Q336" s="39"/>
      <c r="R336" s="39"/>
      <c r="S336" s="39"/>
      <c r="T336" s="39"/>
      <c r="U336" s="39"/>
      <c r="V336" s="39"/>
      <c r="W336" s="39"/>
      <c r="X336" s="39"/>
      <c r="Y336" s="39"/>
    </row>
    <row r="337" spans="1:25" s="40" customFormat="1" x14ac:dyDescent="0.25">
      <c r="A337" s="67" t="s">
        <v>3</v>
      </c>
      <c r="B337" s="52"/>
      <c r="C337" s="67" t="s">
        <v>273</v>
      </c>
      <c r="D337" s="52"/>
      <c r="E337" s="67" t="s">
        <v>274</v>
      </c>
      <c r="F337" s="52"/>
      <c r="G337" s="52"/>
      <c r="H337" s="52"/>
      <c r="I337" s="52"/>
      <c r="J337" s="52"/>
      <c r="K337" s="68" t="s">
        <v>3</v>
      </c>
      <c r="L337" s="52"/>
      <c r="M337" s="68">
        <v>1186.76</v>
      </c>
      <c r="N337" s="52"/>
      <c r="O337" s="69" t="s">
        <v>3</v>
      </c>
      <c r="P337" s="52"/>
      <c r="Q337" s="39"/>
      <c r="R337" s="39"/>
      <c r="S337" s="39"/>
      <c r="T337" s="39"/>
      <c r="U337" s="39"/>
      <c r="V337" s="39"/>
      <c r="W337" s="39"/>
      <c r="X337" s="39"/>
      <c r="Y337" s="39"/>
    </row>
    <row r="338" spans="1:25" s="40" customFormat="1" x14ac:dyDescent="0.25">
      <c r="A338" s="58"/>
      <c r="B338" s="52"/>
      <c r="C338" s="58" t="s">
        <v>299</v>
      </c>
      <c r="D338" s="52"/>
      <c r="E338" s="58" t="s">
        <v>300</v>
      </c>
      <c r="F338" s="52"/>
      <c r="G338" s="52"/>
      <c r="H338" s="52"/>
      <c r="I338" s="52"/>
      <c r="J338" s="52"/>
      <c r="K338" s="59">
        <v>78704.63</v>
      </c>
      <c r="L338" s="52"/>
      <c r="M338" s="59">
        <v>180070.06</v>
      </c>
      <c r="N338" s="52"/>
      <c r="O338" s="60">
        <v>228.79</v>
      </c>
      <c r="P338" s="52"/>
      <c r="Q338" s="39"/>
      <c r="R338" s="39"/>
      <c r="S338" s="39"/>
      <c r="T338" s="39"/>
      <c r="U338" s="39"/>
      <c r="V338" s="39"/>
      <c r="W338" s="39"/>
      <c r="X338" s="39"/>
      <c r="Y338" s="39"/>
    </row>
    <row r="339" spans="1:25" s="40" customFormat="1" x14ac:dyDescent="0.25">
      <c r="A339" s="51" t="s">
        <v>3</v>
      </c>
      <c r="B339" s="52"/>
      <c r="C339" s="51" t="s">
        <v>163</v>
      </c>
      <c r="D339" s="52"/>
      <c r="E339" s="52"/>
      <c r="F339" s="52"/>
      <c r="G339" s="52"/>
      <c r="H339" s="52"/>
      <c r="I339" s="52"/>
      <c r="J339" s="52"/>
      <c r="K339" s="53">
        <v>78704.63</v>
      </c>
      <c r="L339" s="52"/>
      <c r="M339" s="53">
        <v>180070.06</v>
      </c>
      <c r="N339" s="52"/>
      <c r="O339" s="54">
        <v>228.79</v>
      </c>
      <c r="P339" s="52"/>
      <c r="Q339" s="39"/>
      <c r="R339" s="39"/>
      <c r="S339" s="39"/>
      <c r="T339" s="39"/>
      <c r="U339" s="39"/>
      <c r="V339" s="39"/>
      <c r="W339" s="39"/>
      <c r="X339" s="39"/>
      <c r="Y339" s="39"/>
    </row>
    <row r="340" spans="1:25" s="40" customFormat="1" x14ac:dyDescent="0.25">
      <c r="A340" s="51" t="s">
        <v>3</v>
      </c>
      <c r="B340" s="52"/>
      <c r="C340" s="51" t="s">
        <v>164</v>
      </c>
      <c r="D340" s="52"/>
      <c r="E340" s="52"/>
      <c r="F340" s="52"/>
      <c r="G340" s="52"/>
      <c r="H340" s="52"/>
      <c r="I340" s="52"/>
      <c r="J340" s="52"/>
      <c r="K340" s="53">
        <v>78704.63</v>
      </c>
      <c r="L340" s="52"/>
      <c r="M340" s="53">
        <v>180070.06</v>
      </c>
      <c r="N340" s="52"/>
      <c r="O340" s="54">
        <v>228.79</v>
      </c>
      <c r="P340" s="52"/>
      <c r="Q340" s="39"/>
      <c r="R340" s="39"/>
      <c r="S340" s="39"/>
      <c r="T340" s="39"/>
      <c r="U340" s="39"/>
      <c r="V340" s="39"/>
      <c r="W340" s="39"/>
      <c r="X340" s="39"/>
      <c r="Y340" s="39"/>
    </row>
    <row r="341" spans="1:25" s="40" customFormat="1" x14ac:dyDescent="0.25">
      <c r="A341" s="55" t="s">
        <v>3</v>
      </c>
      <c r="B341" s="52"/>
      <c r="C341" s="55" t="s">
        <v>13</v>
      </c>
      <c r="D341" s="52"/>
      <c r="E341" s="55" t="s">
        <v>14</v>
      </c>
      <c r="F341" s="52"/>
      <c r="G341" s="52"/>
      <c r="H341" s="52"/>
      <c r="I341" s="52"/>
      <c r="J341" s="52"/>
      <c r="K341" s="56">
        <v>3716.24</v>
      </c>
      <c r="L341" s="52"/>
      <c r="M341" s="56">
        <v>2891.79</v>
      </c>
      <c r="N341" s="52"/>
      <c r="O341" s="57">
        <v>77.81</v>
      </c>
      <c r="P341" s="52"/>
      <c r="Q341" s="39"/>
      <c r="R341" s="39"/>
      <c r="S341" s="39"/>
      <c r="T341" s="39"/>
      <c r="U341" s="39"/>
      <c r="V341" s="39"/>
      <c r="W341" s="39"/>
      <c r="X341" s="39"/>
      <c r="Y341" s="39"/>
    </row>
    <row r="342" spans="1:25" s="40" customFormat="1" x14ac:dyDescent="0.25">
      <c r="A342" s="67" t="s">
        <v>3</v>
      </c>
      <c r="B342" s="52"/>
      <c r="C342" s="67" t="s">
        <v>301</v>
      </c>
      <c r="D342" s="52"/>
      <c r="E342" s="67" t="s">
        <v>302</v>
      </c>
      <c r="F342" s="52"/>
      <c r="G342" s="52"/>
      <c r="H342" s="52"/>
      <c r="I342" s="52"/>
      <c r="J342" s="52"/>
      <c r="K342" s="68" t="s">
        <v>3</v>
      </c>
      <c r="L342" s="52"/>
      <c r="M342" s="68">
        <v>278.02</v>
      </c>
      <c r="N342" s="52"/>
      <c r="O342" s="69" t="s">
        <v>3</v>
      </c>
      <c r="P342" s="52"/>
      <c r="Q342" s="39"/>
      <c r="R342" s="39"/>
      <c r="S342" s="39"/>
      <c r="T342" s="39"/>
      <c r="U342" s="39"/>
      <c r="V342" s="39"/>
      <c r="W342" s="39"/>
      <c r="X342" s="39"/>
      <c r="Y342" s="39"/>
    </row>
    <row r="343" spans="1:25" s="40" customFormat="1" x14ac:dyDescent="0.25">
      <c r="A343" s="67" t="s">
        <v>3</v>
      </c>
      <c r="B343" s="52"/>
      <c r="C343" s="67" t="s">
        <v>303</v>
      </c>
      <c r="D343" s="52"/>
      <c r="E343" s="67" t="s">
        <v>304</v>
      </c>
      <c r="F343" s="52"/>
      <c r="G343" s="52"/>
      <c r="H343" s="52"/>
      <c r="I343" s="52"/>
      <c r="J343" s="52"/>
      <c r="K343" s="68" t="s">
        <v>3</v>
      </c>
      <c r="L343" s="52"/>
      <c r="M343" s="68">
        <v>2613.77</v>
      </c>
      <c r="N343" s="52"/>
      <c r="O343" s="69" t="s">
        <v>3</v>
      </c>
      <c r="P343" s="52"/>
      <c r="Q343" s="39"/>
      <c r="R343" s="39"/>
      <c r="S343" s="39"/>
      <c r="T343" s="39"/>
      <c r="U343" s="39"/>
      <c r="V343" s="39"/>
      <c r="W343" s="39"/>
      <c r="X343" s="39"/>
      <c r="Y343" s="39"/>
    </row>
    <row r="344" spans="1:25" s="40" customFormat="1" x14ac:dyDescent="0.25">
      <c r="A344" s="55" t="s">
        <v>3</v>
      </c>
      <c r="B344" s="52"/>
      <c r="C344" s="55" t="s">
        <v>29</v>
      </c>
      <c r="D344" s="52"/>
      <c r="E344" s="55" t="s">
        <v>30</v>
      </c>
      <c r="F344" s="52"/>
      <c r="G344" s="52"/>
      <c r="H344" s="52"/>
      <c r="I344" s="52"/>
      <c r="J344" s="52"/>
      <c r="K344" s="56">
        <v>74988.39</v>
      </c>
      <c r="L344" s="52"/>
      <c r="M344" s="56">
        <v>177178.27</v>
      </c>
      <c r="N344" s="52"/>
      <c r="O344" s="57">
        <v>236.27</v>
      </c>
      <c r="P344" s="52"/>
      <c r="Q344" s="39"/>
      <c r="R344" s="39"/>
      <c r="S344" s="39"/>
      <c r="T344" s="39"/>
      <c r="U344" s="39"/>
      <c r="V344" s="39"/>
      <c r="W344" s="39"/>
      <c r="X344" s="39"/>
      <c r="Y344" s="39"/>
    </row>
    <row r="345" spans="1:25" s="40" customFormat="1" x14ac:dyDescent="0.25">
      <c r="A345" s="67" t="s">
        <v>3</v>
      </c>
      <c r="B345" s="52"/>
      <c r="C345" s="67" t="s">
        <v>305</v>
      </c>
      <c r="D345" s="52"/>
      <c r="E345" s="67" t="s">
        <v>306</v>
      </c>
      <c r="F345" s="52"/>
      <c r="G345" s="52"/>
      <c r="H345" s="52"/>
      <c r="I345" s="52"/>
      <c r="J345" s="52"/>
      <c r="K345" s="68" t="s">
        <v>3</v>
      </c>
      <c r="L345" s="52"/>
      <c r="M345" s="68">
        <v>176131.95</v>
      </c>
      <c r="N345" s="52"/>
      <c r="O345" s="69" t="s">
        <v>3</v>
      </c>
      <c r="P345" s="52"/>
      <c r="Q345" s="39"/>
      <c r="R345" s="39"/>
      <c r="S345" s="39"/>
      <c r="T345" s="39"/>
      <c r="U345" s="39"/>
      <c r="V345" s="39"/>
      <c r="W345" s="39"/>
      <c r="X345" s="39"/>
      <c r="Y345" s="39"/>
    </row>
    <row r="346" spans="1:25" s="40" customFormat="1" x14ac:dyDescent="0.25">
      <c r="A346" s="67" t="s">
        <v>3</v>
      </c>
      <c r="B346" s="52"/>
      <c r="C346" s="67" t="s">
        <v>307</v>
      </c>
      <c r="D346" s="52"/>
      <c r="E346" s="67" t="s">
        <v>308</v>
      </c>
      <c r="F346" s="52"/>
      <c r="G346" s="52"/>
      <c r="H346" s="52"/>
      <c r="I346" s="52"/>
      <c r="J346" s="52"/>
      <c r="K346" s="68" t="s">
        <v>3</v>
      </c>
      <c r="L346" s="52"/>
      <c r="M346" s="68">
        <v>1046.32</v>
      </c>
      <c r="N346" s="52"/>
      <c r="O346" s="69" t="s">
        <v>3</v>
      </c>
      <c r="P346" s="52"/>
      <c r="Q346" s="39"/>
      <c r="R346" s="39"/>
      <c r="S346" s="39"/>
      <c r="T346" s="39"/>
      <c r="U346" s="39"/>
      <c r="V346" s="39"/>
      <c r="W346" s="39"/>
      <c r="X346" s="39"/>
      <c r="Y346" s="39"/>
    </row>
    <row r="347" spans="1:25" s="40" customFormat="1" x14ac:dyDescent="0.25">
      <c r="A347" s="64" t="s">
        <v>3</v>
      </c>
      <c r="B347" s="52"/>
      <c r="C347" s="64" t="s">
        <v>309</v>
      </c>
      <c r="D347" s="52"/>
      <c r="E347" s="52"/>
      <c r="F347" s="52"/>
      <c r="G347" s="52"/>
      <c r="H347" s="52"/>
      <c r="I347" s="52"/>
      <c r="J347" s="52"/>
      <c r="K347" s="65">
        <v>3974420.18</v>
      </c>
      <c r="L347" s="52"/>
      <c r="M347" s="65">
        <v>1084666.3700000001</v>
      </c>
      <c r="N347" s="52"/>
      <c r="O347" s="66">
        <v>27.29</v>
      </c>
      <c r="P347" s="52"/>
      <c r="Q347" s="39"/>
      <c r="R347" s="39"/>
      <c r="S347" s="39"/>
      <c r="T347" s="39"/>
      <c r="U347" s="39"/>
      <c r="V347" s="39"/>
      <c r="W347" s="39"/>
      <c r="X347" s="39"/>
      <c r="Y347" s="39"/>
    </row>
    <row r="348" spans="1:25" s="40" customFormat="1" x14ac:dyDescent="0.25">
      <c r="A348" s="64" t="s">
        <v>3</v>
      </c>
      <c r="B348" s="52"/>
      <c r="C348" s="64" t="s">
        <v>310</v>
      </c>
      <c r="D348" s="52"/>
      <c r="E348" s="52"/>
      <c r="F348" s="52"/>
      <c r="G348" s="52"/>
      <c r="H348" s="52"/>
      <c r="I348" s="52"/>
      <c r="J348" s="52"/>
      <c r="K348" s="65">
        <v>3974420.18</v>
      </c>
      <c r="L348" s="52"/>
      <c r="M348" s="65">
        <v>1084666.3700000001</v>
      </c>
      <c r="N348" s="52"/>
      <c r="O348" s="66">
        <v>27.29</v>
      </c>
      <c r="P348" s="52"/>
      <c r="Q348" s="39"/>
      <c r="R348" s="39"/>
      <c r="S348" s="39"/>
      <c r="T348" s="39"/>
      <c r="U348" s="39"/>
      <c r="V348" s="39"/>
      <c r="W348" s="39"/>
      <c r="X348" s="39"/>
      <c r="Y348" s="39"/>
    </row>
    <row r="349" spans="1:25" s="40" customFormat="1" x14ac:dyDescent="0.25">
      <c r="A349" s="51" t="s">
        <v>3</v>
      </c>
      <c r="B349" s="52"/>
      <c r="C349" s="51" t="s">
        <v>163</v>
      </c>
      <c r="D349" s="52"/>
      <c r="E349" s="52"/>
      <c r="F349" s="52"/>
      <c r="G349" s="52"/>
      <c r="H349" s="52"/>
      <c r="I349" s="52"/>
      <c r="J349" s="52"/>
      <c r="K349" s="53">
        <v>1355885.44</v>
      </c>
      <c r="L349" s="52"/>
      <c r="M349" s="53">
        <v>630348.13</v>
      </c>
      <c r="N349" s="52"/>
      <c r="O349" s="54">
        <v>46.49</v>
      </c>
      <c r="P349" s="52"/>
      <c r="Q349" s="39"/>
      <c r="R349" s="39"/>
      <c r="S349" s="39"/>
      <c r="T349" s="39"/>
      <c r="U349" s="39"/>
      <c r="V349" s="39"/>
      <c r="W349" s="39"/>
      <c r="X349" s="39"/>
      <c r="Y349" s="39"/>
    </row>
    <row r="350" spans="1:25" s="40" customFormat="1" x14ac:dyDescent="0.25">
      <c r="A350" s="51" t="s">
        <v>3</v>
      </c>
      <c r="B350" s="52"/>
      <c r="C350" s="51" t="s">
        <v>164</v>
      </c>
      <c r="D350" s="52"/>
      <c r="E350" s="52"/>
      <c r="F350" s="52"/>
      <c r="G350" s="52"/>
      <c r="H350" s="52"/>
      <c r="I350" s="52"/>
      <c r="J350" s="52"/>
      <c r="K350" s="53">
        <v>1355885.44</v>
      </c>
      <c r="L350" s="52"/>
      <c r="M350" s="53">
        <v>630348.13</v>
      </c>
      <c r="N350" s="52"/>
      <c r="O350" s="54">
        <v>46.49</v>
      </c>
      <c r="P350" s="52"/>
      <c r="Q350" s="39"/>
      <c r="R350" s="39"/>
      <c r="S350" s="39"/>
      <c r="T350" s="39"/>
      <c r="U350" s="39"/>
      <c r="V350" s="39"/>
      <c r="W350" s="39"/>
      <c r="X350" s="39"/>
      <c r="Y350" s="39"/>
    </row>
    <row r="351" spans="1:25" s="40" customFormat="1" x14ac:dyDescent="0.25">
      <c r="A351" s="51" t="s">
        <v>3</v>
      </c>
      <c r="B351" s="52"/>
      <c r="C351" s="51" t="s">
        <v>165</v>
      </c>
      <c r="D351" s="52"/>
      <c r="E351" s="52"/>
      <c r="F351" s="52"/>
      <c r="G351" s="52"/>
      <c r="H351" s="52"/>
      <c r="I351" s="52"/>
      <c r="J351" s="52"/>
      <c r="K351" s="53">
        <v>33844.31</v>
      </c>
      <c r="L351" s="52"/>
      <c r="M351" s="53">
        <v>77122.3</v>
      </c>
      <c r="N351" s="52"/>
      <c r="O351" s="54">
        <v>227.87</v>
      </c>
      <c r="P351" s="52"/>
      <c r="Q351" s="39"/>
      <c r="R351" s="39"/>
      <c r="S351" s="39"/>
      <c r="T351" s="39"/>
      <c r="U351" s="39"/>
      <c r="V351" s="39"/>
      <c r="W351" s="39"/>
      <c r="X351" s="39"/>
      <c r="Y351" s="39"/>
    </row>
    <row r="352" spans="1:25" s="40" customFormat="1" x14ac:dyDescent="0.25">
      <c r="A352" s="51" t="s">
        <v>3</v>
      </c>
      <c r="B352" s="52"/>
      <c r="C352" s="51" t="s">
        <v>166</v>
      </c>
      <c r="D352" s="52"/>
      <c r="E352" s="52"/>
      <c r="F352" s="52"/>
      <c r="G352" s="52"/>
      <c r="H352" s="52"/>
      <c r="I352" s="52"/>
      <c r="J352" s="52"/>
      <c r="K352" s="53">
        <v>5972.53</v>
      </c>
      <c r="L352" s="52"/>
      <c r="M352" s="53">
        <v>10783.67</v>
      </c>
      <c r="N352" s="52"/>
      <c r="O352" s="54">
        <v>180.55</v>
      </c>
      <c r="P352" s="52"/>
      <c r="Q352" s="39"/>
      <c r="R352" s="39"/>
      <c r="S352" s="39"/>
      <c r="T352" s="39"/>
      <c r="U352" s="39"/>
      <c r="V352" s="39"/>
      <c r="W352" s="39"/>
      <c r="X352" s="39"/>
      <c r="Y352" s="39"/>
    </row>
    <row r="353" spans="1:25" s="40" customFormat="1" x14ac:dyDescent="0.25">
      <c r="A353" s="51" t="s">
        <v>3</v>
      </c>
      <c r="B353" s="52"/>
      <c r="C353" s="51" t="s">
        <v>167</v>
      </c>
      <c r="D353" s="52"/>
      <c r="E353" s="52"/>
      <c r="F353" s="52"/>
      <c r="G353" s="52"/>
      <c r="H353" s="52"/>
      <c r="I353" s="52"/>
      <c r="J353" s="52"/>
      <c r="K353" s="53">
        <v>27871.78</v>
      </c>
      <c r="L353" s="52"/>
      <c r="M353" s="53">
        <v>66338.63</v>
      </c>
      <c r="N353" s="52"/>
      <c r="O353" s="54">
        <v>238.01</v>
      </c>
      <c r="P353" s="52"/>
      <c r="Q353" s="39"/>
      <c r="R353" s="39"/>
      <c r="S353" s="39"/>
      <c r="T353" s="39"/>
      <c r="U353" s="39"/>
      <c r="V353" s="39"/>
      <c r="W353" s="39"/>
      <c r="X353" s="39"/>
      <c r="Y353" s="39"/>
    </row>
    <row r="354" spans="1:25" s="40" customFormat="1" x14ac:dyDescent="0.25">
      <c r="A354" s="51" t="s">
        <v>3</v>
      </c>
      <c r="B354" s="52"/>
      <c r="C354" s="51" t="s">
        <v>168</v>
      </c>
      <c r="D354" s="52"/>
      <c r="E354" s="52"/>
      <c r="F354" s="52"/>
      <c r="G354" s="52"/>
      <c r="H354" s="52"/>
      <c r="I354" s="52"/>
      <c r="J354" s="52"/>
      <c r="K354" s="53">
        <v>2238283.89</v>
      </c>
      <c r="L354" s="52"/>
      <c r="M354" s="53">
        <v>377195.94</v>
      </c>
      <c r="N354" s="52"/>
      <c r="O354" s="54">
        <v>16.850000000000001</v>
      </c>
      <c r="P354" s="52"/>
      <c r="Q354" s="39"/>
      <c r="R354" s="39"/>
      <c r="S354" s="39"/>
      <c r="T354" s="39"/>
      <c r="U354" s="39"/>
      <c r="V354" s="39"/>
      <c r="W354" s="39"/>
      <c r="X354" s="39"/>
      <c r="Y354" s="39"/>
    </row>
    <row r="355" spans="1:25" s="40" customFormat="1" x14ac:dyDescent="0.25">
      <c r="A355" s="51" t="s">
        <v>3</v>
      </c>
      <c r="B355" s="52"/>
      <c r="C355" s="51" t="s">
        <v>169</v>
      </c>
      <c r="D355" s="52"/>
      <c r="E355" s="52"/>
      <c r="F355" s="52"/>
      <c r="G355" s="52"/>
      <c r="H355" s="52"/>
      <c r="I355" s="52"/>
      <c r="J355" s="52"/>
      <c r="K355" s="53">
        <v>205673.9</v>
      </c>
      <c r="L355" s="52"/>
      <c r="M355" s="53">
        <v>86461.65</v>
      </c>
      <c r="N355" s="52"/>
      <c r="O355" s="54">
        <v>42.04</v>
      </c>
      <c r="P355" s="52"/>
      <c r="Q355" s="39"/>
      <c r="R355" s="39"/>
      <c r="S355" s="39"/>
      <c r="T355" s="39"/>
      <c r="U355" s="39"/>
      <c r="V355" s="39"/>
      <c r="W355" s="39"/>
      <c r="X355" s="39"/>
      <c r="Y355" s="39"/>
    </row>
    <row r="356" spans="1:25" s="40" customFormat="1" x14ac:dyDescent="0.25">
      <c r="A356" s="51" t="s">
        <v>3</v>
      </c>
      <c r="B356" s="52"/>
      <c r="C356" s="51" t="s">
        <v>170</v>
      </c>
      <c r="D356" s="52"/>
      <c r="E356" s="52"/>
      <c r="F356" s="52"/>
      <c r="G356" s="52"/>
      <c r="H356" s="52"/>
      <c r="I356" s="52"/>
      <c r="J356" s="52"/>
      <c r="K356" s="53">
        <v>2032609.99</v>
      </c>
      <c r="L356" s="52"/>
      <c r="M356" s="53">
        <v>290734.28999999998</v>
      </c>
      <c r="N356" s="52"/>
      <c r="O356" s="54">
        <v>14.3</v>
      </c>
      <c r="P356" s="52"/>
      <c r="Q356" s="39"/>
      <c r="R356" s="39"/>
      <c r="S356" s="39"/>
      <c r="T356" s="39"/>
      <c r="U356" s="39"/>
      <c r="V356" s="39"/>
      <c r="W356" s="39"/>
      <c r="X356" s="39"/>
      <c r="Y356" s="39"/>
    </row>
    <row r="357" spans="1:25" s="40" customFormat="1" x14ac:dyDescent="0.25">
      <c r="A357" s="51" t="s">
        <v>3</v>
      </c>
      <c r="B357" s="52"/>
      <c r="C357" s="51" t="s">
        <v>171</v>
      </c>
      <c r="D357" s="52"/>
      <c r="E357" s="52"/>
      <c r="F357" s="52"/>
      <c r="G357" s="52"/>
      <c r="H357" s="52"/>
      <c r="I357" s="52"/>
      <c r="J357" s="52"/>
      <c r="K357" s="53">
        <v>1327.23</v>
      </c>
      <c r="L357" s="52"/>
      <c r="M357" s="53">
        <v>0</v>
      </c>
      <c r="N357" s="52"/>
      <c r="O357" s="54">
        <v>0</v>
      </c>
      <c r="P357" s="52"/>
      <c r="Q357" s="39"/>
      <c r="R357" s="39"/>
      <c r="S357" s="39"/>
      <c r="T357" s="39"/>
      <c r="U357" s="39"/>
      <c r="V357" s="39"/>
      <c r="W357" s="39"/>
      <c r="X357" s="39"/>
      <c r="Y357" s="39"/>
    </row>
    <row r="358" spans="1:25" s="40" customFormat="1" x14ac:dyDescent="0.25">
      <c r="A358" s="51" t="s">
        <v>3</v>
      </c>
      <c r="B358" s="52"/>
      <c r="C358" s="51" t="s">
        <v>172</v>
      </c>
      <c r="D358" s="52"/>
      <c r="E358" s="52"/>
      <c r="F358" s="52"/>
      <c r="G358" s="52"/>
      <c r="H358" s="52"/>
      <c r="I358" s="52"/>
      <c r="J358" s="52"/>
      <c r="K358" s="53">
        <v>1327.23</v>
      </c>
      <c r="L358" s="52"/>
      <c r="M358" s="53">
        <v>0</v>
      </c>
      <c r="N358" s="52"/>
      <c r="O358" s="54">
        <v>0</v>
      </c>
      <c r="P358" s="52"/>
      <c r="Q358" s="39"/>
      <c r="R358" s="39"/>
      <c r="S358" s="39"/>
      <c r="T358" s="39"/>
      <c r="U358" s="39"/>
      <c r="V358" s="39"/>
      <c r="W358" s="39"/>
      <c r="X358" s="39"/>
      <c r="Y358" s="39"/>
    </row>
    <row r="359" spans="1:25" s="40" customFormat="1" x14ac:dyDescent="0.25">
      <c r="A359" s="51" t="s">
        <v>3</v>
      </c>
      <c r="B359" s="52"/>
      <c r="C359" s="51" t="s">
        <v>173</v>
      </c>
      <c r="D359" s="52"/>
      <c r="E359" s="52"/>
      <c r="F359" s="52"/>
      <c r="G359" s="52"/>
      <c r="H359" s="52"/>
      <c r="I359" s="52"/>
      <c r="J359" s="52"/>
      <c r="K359" s="53">
        <v>345079.31</v>
      </c>
      <c r="L359" s="52"/>
      <c r="M359" s="53">
        <v>0</v>
      </c>
      <c r="N359" s="52"/>
      <c r="O359" s="54">
        <v>0</v>
      </c>
      <c r="P359" s="52"/>
      <c r="Q359" s="39"/>
      <c r="R359" s="39"/>
      <c r="S359" s="39"/>
      <c r="T359" s="39"/>
      <c r="U359" s="39"/>
      <c r="V359" s="39"/>
      <c r="W359" s="39"/>
      <c r="X359" s="39"/>
      <c r="Y359" s="39"/>
    </row>
    <row r="360" spans="1:25" s="40" customFormat="1" x14ac:dyDescent="0.25">
      <c r="A360" s="51" t="s">
        <v>3</v>
      </c>
      <c r="B360" s="52"/>
      <c r="C360" s="51" t="s">
        <v>174</v>
      </c>
      <c r="D360" s="52"/>
      <c r="E360" s="52"/>
      <c r="F360" s="52"/>
      <c r="G360" s="52"/>
      <c r="H360" s="52"/>
      <c r="I360" s="52"/>
      <c r="J360" s="52"/>
      <c r="K360" s="53">
        <v>345079.31</v>
      </c>
      <c r="L360" s="52"/>
      <c r="M360" s="53">
        <v>0</v>
      </c>
      <c r="N360" s="52"/>
      <c r="O360" s="54">
        <v>0</v>
      </c>
      <c r="P360" s="52"/>
      <c r="Q360" s="39"/>
      <c r="R360" s="39"/>
      <c r="S360" s="39"/>
      <c r="T360" s="39"/>
      <c r="U360" s="39"/>
      <c r="V360" s="39"/>
      <c r="W360" s="39"/>
      <c r="X360" s="39"/>
      <c r="Y360" s="39"/>
    </row>
    <row r="361" spans="1:25" s="40" customFormat="1" x14ac:dyDescent="0.25">
      <c r="A361" s="61" t="s">
        <v>3</v>
      </c>
      <c r="B361" s="52"/>
      <c r="C361" s="61" t="s">
        <v>311</v>
      </c>
      <c r="D361" s="52"/>
      <c r="E361" s="61" t="s">
        <v>312</v>
      </c>
      <c r="F361" s="52"/>
      <c r="G361" s="52"/>
      <c r="H361" s="52"/>
      <c r="I361" s="52"/>
      <c r="J361" s="52"/>
      <c r="K361" s="62">
        <v>553257.56000000006</v>
      </c>
      <c r="L361" s="52"/>
      <c r="M361" s="62">
        <v>298167.87</v>
      </c>
      <c r="N361" s="52"/>
      <c r="O361" s="63">
        <v>53.89</v>
      </c>
      <c r="P361" s="52"/>
      <c r="Q361" s="39"/>
      <c r="R361" s="39"/>
      <c r="S361" s="39"/>
      <c r="T361" s="39"/>
      <c r="U361" s="39"/>
      <c r="V361" s="39"/>
      <c r="W361" s="39"/>
      <c r="X361" s="39"/>
      <c r="Y361" s="39"/>
    </row>
    <row r="362" spans="1:25" s="40" customFormat="1" x14ac:dyDescent="0.25">
      <c r="A362" s="58"/>
      <c r="B362" s="52"/>
      <c r="C362" s="58" t="s">
        <v>313</v>
      </c>
      <c r="D362" s="52"/>
      <c r="E362" s="58" t="s">
        <v>314</v>
      </c>
      <c r="F362" s="52"/>
      <c r="G362" s="52"/>
      <c r="H362" s="52"/>
      <c r="I362" s="52"/>
      <c r="J362" s="52"/>
      <c r="K362" s="59">
        <v>461015.2</v>
      </c>
      <c r="L362" s="52"/>
      <c r="M362" s="59">
        <v>298167.87</v>
      </c>
      <c r="N362" s="52"/>
      <c r="O362" s="60">
        <v>64.680000000000007</v>
      </c>
      <c r="P362" s="52"/>
      <c r="Q362" s="39"/>
      <c r="R362" s="39"/>
      <c r="S362" s="39"/>
      <c r="T362" s="39"/>
      <c r="U362" s="39"/>
      <c r="V362" s="39"/>
      <c r="W362" s="39"/>
      <c r="X362" s="39"/>
      <c r="Y362" s="39"/>
    </row>
    <row r="363" spans="1:25" s="40" customFormat="1" x14ac:dyDescent="0.25">
      <c r="A363" s="51" t="s">
        <v>3</v>
      </c>
      <c r="B363" s="52"/>
      <c r="C363" s="51" t="s">
        <v>163</v>
      </c>
      <c r="D363" s="52"/>
      <c r="E363" s="52"/>
      <c r="F363" s="52"/>
      <c r="G363" s="52"/>
      <c r="H363" s="52"/>
      <c r="I363" s="52"/>
      <c r="J363" s="52"/>
      <c r="K363" s="53">
        <v>433143.41</v>
      </c>
      <c r="L363" s="52"/>
      <c r="M363" s="53">
        <v>298167.87</v>
      </c>
      <c r="N363" s="52"/>
      <c r="O363" s="54">
        <v>68.84</v>
      </c>
      <c r="P363" s="52"/>
      <c r="Q363" s="39"/>
      <c r="R363" s="39"/>
      <c r="S363" s="39"/>
      <c r="T363" s="39"/>
      <c r="U363" s="39"/>
      <c r="V363" s="39"/>
      <c r="W363" s="39"/>
      <c r="X363" s="39"/>
      <c r="Y363" s="39"/>
    </row>
    <row r="364" spans="1:25" s="40" customFormat="1" x14ac:dyDescent="0.25">
      <c r="A364" s="51" t="s">
        <v>3</v>
      </c>
      <c r="B364" s="52"/>
      <c r="C364" s="51" t="s">
        <v>164</v>
      </c>
      <c r="D364" s="52"/>
      <c r="E364" s="52"/>
      <c r="F364" s="52"/>
      <c r="G364" s="52"/>
      <c r="H364" s="52"/>
      <c r="I364" s="52"/>
      <c r="J364" s="52"/>
      <c r="K364" s="53">
        <v>433143.41</v>
      </c>
      <c r="L364" s="52"/>
      <c r="M364" s="53">
        <v>298167.87</v>
      </c>
      <c r="N364" s="52"/>
      <c r="O364" s="54">
        <v>68.84</v>
      </c>
      <c r="P364" s="52"/>
      <c r="Q364" s="39"/>
      <c r="R364" s="39"/>
      <c r="S364" s="39"/>
      <c r="T364" s="39"/>
      <c r="U364" s="39"/>
      <c r="V364" s="39"/>
      <c r="W364" s="39"/>
      <c r="X364" s="39"/>
      <c r="Y364" s="39"/>
    </row>
    <row r="365" spans="1:25" s="40" customFormat="1" x14ac:dyDescent="0.25">
      <c r="A365" s="55" t="s">
        <v>3</v>
      </c>
      <c r="B365" s="52"/>
      <c r="C365" s="55" t="s">
        <v>9</v>
      </c>
      <c r="D365" s="52"/>
      <c r="E365" s="55" t="s">
        <v>10</v>
      </c>
      <c r="F365" s="52"/>
      <c r="G365" s="52"/>
      <c r="H365" s="52"/>
      <c r="I365" s="52"/>
      <c r="J365" s="52"/>
      <c r="K365" s="56">
        <v>229079.56</v>
      </c>
      <c r="L365" s="52"/>
      <c r="M365" s="56">
        <v>75371.28</v>
      </c>
      <c r="N365" s="52"/>
      <c r="O365" s="57">
        <v>32.9</v>
      </c>
      <c r="P365" s="52"/>
      <c r="Q365" s="39"/>
      <c r="R365" s="39"/>
      <c r="S365" s="39"/>
      <c r="T365" s="39"/>
      <c r="U365" s="39"/>
      <c r="V365" s="39"/>
      <c r="W365" s="39"/>
      <c r="X365" s="39"/>
      <c r="Y365" s="39"/>
    </row>
    <row r="366" spans="1:25" s="40" customFormat="1" x14ac:dyDescent="0.25">
      <c r="A366" s="67" t="s">
        <v>3</v>
      </c>
      <c r="B366" s="52"/>
      <c r="C366" s="67" t="s">
        <v>315</v>
      </c>
      <c r="D366" s="52"/>
      <c r="E366" s="67" t="s">
        <v>316</v>
      </c>
      <c r="F366" s="52"/>
      <c r="G366" s="52"/>
      <c r="H366" s="52"/>
      <c r="I366" s="52"/>
      <c r="J366" s="52"/>
      <c r="K366" s="68" t="s">
        <v>3</v>
      </c>
      <c r="L366" s="52"/>
      <c r="M366" s="68">
        <v>57762.48</v>
      </c>
      <c r="N366" s="52"/>
      <c r="O366" s="69" t="s">
        <v>3</v>
      </c>
      <c r="P366" s="52"/>
      <c r="Q366" s="39"/>
      <c r="R366" s="39"/>
      <c r="S366" s="39"/>
      <c r="T366" s="39"/>
      <c r="U366" s="39"/>
      <c r="V366" s="39"/>
      <c r="W366" s="39"/>
      <c r="X366" s="39"/>
      <c r="Y366" s="39"/>
    </row>
    <row r="367" spans="1:25" s="40" customFormat="1" x14ac:dyDescent="0.25">
      <c r="A367" s="67" t="s">
        <v>3</v>
      </c>
      <c r="B367" s="52"/>
      <c r="C367" s="67" t="s">
        <v>317</v>
      </c>
      <c r="D367" s="52"/>
      <c r="E367" s="67" t="s">
        <v>318</v>
      </c>
      <c r="F367" s="52"/>
      <c r="G367" s="52"/>
      <c r="H367" s="52"/>
      <c r="I367" s="52"/>
      <c r="J367" s="52"/>
      <c r="K367" s="68" t="s">
        <v>3</v>
      </c>
      <c r="L367" s="52"/>
      <c r="M367" s="68">
        <v>8077.96</v>
      </c>
      <c r="N367" s="52"/>
      <c r="O367" s="69" t="s">
        <v>3</v>
      </c>
      <c r="P367" s="52"/>
      <c r="Q367" s="39"/>
      <c r="R367" s="39"/>
      <c r="S367" s="39"/>
      <c r="T367" s="39"/>
      <c r="U367" s="39"/>
      <c r="V367" s="39"/>
      <c r="W367" s="39"/>
      <c r="X367" s="39"/>
      <c r="Y367" s="39"/>
    </row>
    <row r="368" spans="1:25" s="40" customFormat="1" x14ac:dyDescent="0.25">
      <c r="A368" s="67" t="s">
        <v>3</v>
      </c>
      <c r="B368" s="52"/>
      <c r="C368" s="67" t="s">
        <v>319</v>
      </c>
      <c r="D368" s="52"/>
      <c r="E368" s="67" t="s">
        <v>320</v>
      </c>
      <c r="F368" s="52"/>
      <c r="G368" s="52"/>
      <c r="H368" s="52"/>
      <c r="I368" s="52"/>
      <c r="J368" s="52"/>
      <c r="K368" s="68" t="s">
        <v>3</v>
      </c>
      <c r="L368" s="52"/>
      <c r="M368" s="68">
        <v>9530.84</v>
      </c>
      <c r="N368" s="52"/>
      <c r="O368" s="69" t="s">
        <v>3</v>
      </c>
      <c r="P368" s="52"/>
      <c r="Q368" s="39"/>
      <c r="R368" s="39"/>
      <c r="S368" s="39"/>
      <c r="T368" s="39"/>
      <c r="U368" s="39"/>
      <c r="V368" s="39"/>
      <c r="W368" s="39"/>
      <c r="X368" s="39"/>
      <c r="Y368" s="39"/>
    </row>
    <row r="369" spans="1:25" s="40" customFormat="1" x14ac:dyDescent="0.25">
      <c r="A369" s="55" t="s">
        <v>3</v>
      </c>
      <c r="B369" s="52"/>
      <c r="C369" s="55" t="s">
        <v>11</v>
      </c>
      <c r="D369" s="52"/>
      <c r="E369" s="55" t="s">
        <v>12</v>
      </c>
      <c r="F369" s="52"/>
      <c r="G369" s="52"/>
      <c r="H369" s="52"/>
      <c r="I369" s="52"/>
      <c r="J369" s="52"/>
      <c r="K369" s="56">
        <v>133720.76</v>
      </c>
      <c r="L369" s="52"/>
      <c r="M369" s="56">
        <v>214411.77</v>
      </c>
      <c r="N369" s="52"/>
      <c r="O369" s="57">
        <v>160.34</v>
      </c>
      <c r="P369" s="52"/>
      <c r="Q369" s="39"/>
      <c r="R369" s="39"/>
      <c r="S369" s="39"/>
      <c r="T369" s="39"/>
      <c r="U369" s="39"/>
      <c r="V369" s="39"/>
      <c r="W369" s="39"/>
      <c r="X369" s="39"/>
      <c r="Y369" s="39"/>
    </row>
    <row r="370" spans="1:25" s="40" customFormat="1" x14ac:dyDescent="0.25">
      <c r="A370" s="67" t="s">
        <v>3</v>
      </c>
      <c r="B370" s="52"/>
      <c r="C370" s="67" t="s">
        <v>321</v>
      </c>
      <c r="D370" s="52"/>
      <c r="E370" s="67" t="s">
        <v>322</v>
      </c>
      <c r="F370" s="52"/>
      <c r="G370" s="52"/>
      <c r="H370" s="52"/>
      <c r="I370" s="52"/>
      <c r="J370" s="52"/>
      <c r="K370" s="68" t="s">
        <v>3</v>
      </c>
      <c r="L370" s="52"/>
      <c r="M370" s="68">
        <v>3973.17</v>
      </c>
      <c r="N370" s="52"/>
      <c r="O370" s="69" t="s">
        <v>3</v>
      </c>
      <c r="P370" s="52"/>
      <c r="Q370" s="39"/>
      <c r="R370" s="39"/>
      <c r="S370" s="39"/>
      <c r="T370" s="39"/>
      <c r="U370" s="39"/>
      <c r="V370" s="39"/>
      <c r="W370" s="39"/>
      <c r="X370" s="39"/>
      <c r="Y370" s="39"/>
    </row>
    <row r="371" spans="1:25" s="40" customFormat="1" x14ac:dyDescent="0.25">
      <c r="A371" s="67" t="s">
        <v>3</v>
      </c>
      <c r="B371" s="52"/>
      <c r="C371" s="67" t="s">
        <v>323</v>
      </c>
      <c r="D371" s="52"/>
      <c r="E371" s="67" t="s">
        <v>324</v>
      </c>
      <c r="F371" s="52"/>
      <c r="G371" s="52"/>
      <c r="H371" s="52"/>
      <c r="I371" s="52"/>
      <c r="J371" s="52"/>
      <c r="K371" s="68" t="s">
        <v>3</v>
      </c>
      <c r="L371" s="52"/>
      <c r="M371" s="68">
        <v>1498.15</v>
      </c>
      <c r="N371" s="52"/>
      <c r="O371" s="69" t="s">
        <v>3</v>
      </c>
      <c r="P371" s="52"/>
      <c r="Q371" s="39"/>
      <c r="R371" s="39"/>
      <c r="S371" s="39"/>
      <c r="T371" s="39"/>
      <c r="U371" s="39"/>
      <c r="V371" s="39"/>
      <c r="W371" s="39"/>
      <c r="X371" s="39"/>
      <c r="Y371" s="39"/>
    </row>
    <row r="372" spans="1:25" s="40" customFormat="1" x14ac:dyDescent="0.25">
      <c r="A372" s="67" t="s">
        <v>3</v>
      </c>
      <c r="B372" s="52"/>
      <c r="C372" s="67" t="s">
        <v>325</v>
      </c>
      <c r="D372" s="52"/>
      <c r="E372" s="67" t="s">
        <v>326</v>
      </c>
      <c r="F372" s="52"/>
      <c r="G372" s="52"/>
      <c r="H372" s="52"/>
      <c r="I372" s="52"/>
      <c r="J372" s="52"/>
      <c r="K372" s="68" t="s">
        <v>3</v>
      </c>
      <c r="L372" s="52"/>
      <c r="M372" s="68">
        <v>1446.83</v>
      </c>
      <c r="N372" s="52"/>
      <c r="O372" s="69" t="s">
        <v>3</v>
      </c>
      <c r="P372" s="52"/>
      <c r="Q372" s="39"/>
      <c r="R372" s="39"/>
      <c r="S372" s="39"/>
      <c r="T372" s="39"/>
      <c r="U372" s="39"/>
      <c r="V372" s="39"/>
      <c r="W372" s="39"/>
      <c r="X372" s="39"/>
      <c r="Y372" s="39"/>
    </row>
    <row r="373" spans="1:25" s="40" customFormat="1" x14ac:dyDescent="0.25">
      <c r="A373" s="67" t="s">
        <v>3</v>
      </c>
      <c r="B373" s="52"/>
      <c r="C373" s="67" t="s">
        <v>327</v>
      </c>
      <c r="D373" s="52"/>
      <c r="E373" s="67" t="s">
        <v>328</v>
      </c>
      <c r="F373" s="52"/>
      <c r="G373" s="52"/>
      <c r="H373" s="52"/>
      <c r="I373" s="52"/>
      <c r="J373" s="52"/>
      <c r="K373" s="68" t="s">
        <v>3</v>
      </c>
      <c r="L373" s="52"/>
      <c r="M373" s="68">
        <v>5550.7</v>
      </c>
      <c r="N373" s="52"/>
      <c r="O373" s="69" t="s">
        <v>3</v>
      </c>
      <c r="P373" s="52"/>
      <c r="Q373" s="39"/>
      <c r="R373" s="39"/>
      <c r="S373" s="39"/>
      <c r="T373" s="39"/>
      <c r="U373" s="39"/>
      <c r="V373" s="39"/>
      <c r="W373" s="39"/>
      <c r="X373" s="39"/>
      <c r="Y373" s="39"/>
    </row>
    <row r="374" spans="1:25" s="40" customFormat="1" x14ac:dyDescent="0.25">
      <c r="A374" s="67" t="s">
        <v>3</v>
      </c>
      <c r="B374" s="52"/>
      <c r="C374" s="67" t="s">
        <v>329</v>
      </c>
      <c r="D374" s="52"/>
      <c r="E374" s="67" t="s">
        <v>330</v>
      </c>
      <c r="F374" s="52"/>
      <c r="G374" s="52"/>
      <c r="H374" s="52"/>
      <c r="I374" s="52"/>
      <c r="J374" s="52"/>
      <c r="K374" s="68" t="s">
        <v>3</v>
      </c>
      <c r="L374" s="52"/>
      <c r="M374" s="68">
        <v>420.4</v>
      </c>
      <c r="N374" s="52"/>
      <c r="O374" s="69" t="s">
        <v>3</v>
      </c>
      <c r="P374" s="52"/>
      <c r="Q374" s="39"/>
      <c r="R374" s="39"/>
      <c r="S374" s="39"/>
      <c r="T374" s="39"/>
      <c r="U374" s="39"/>
      <c r="V374" s="39"/>
      <c r="W374" s="39"/>
      <c r="X374" s="39"/>
      <c r="Y374" s="39"/>
    </row>
    <row r="375" spans="1:25" s="40" customFormat="1" x14ac:dyDescent="0.25">
      <c r="A375" s="67" t="s">
        <v>3</v>
      </c>
      <c r="B375" s="52"/>
      <c r="C375" s="67" t="s">
        <v>331</v>
      </c>
      <c r="D375" s="52"/>
      <c r="E375" s="67" t="s">
        <v>332</v>
      </c>
      <c r="F375" s="52"/>
      <c r="G375" s="52"/>
      <c r="H375" s="52"/>
      <c r="I375" s="52"/>
      <c r="J375" s="52"/>
      <c r="K375" s="68" t="s">
        <v>3</v>
      </c>
      <c r="L375" s="52"/>
      <c r="M375" s="68">
        <v>33905.919999999998</v>
      </c>
      <c r="N375" s="52"/>
      <c r="O375" s="69" t="s">
        <v>3</v>
      </c>
      <c r="P375" s="52"/>
      <c r="Q375" s="39"/>
      <c r="R375" s="39"/>
      <c r="S375" s="39"/>
      <c r="T375" s="39"/>
      <c r="U375" s="39"/>
      <c r="V375" s="39"/>
      <c r="W375" s="39"/>
      <c r="X375" s="39"/>
      <c r="Y375" s="39"/>
    </row>
    <row r="376" spans="1:25" s="40" customFormat="1" x14ac:dyDescent="0.25">
      <c r="A376" s="67" t="s">
        <v>3</v>
      </c>
      <c r="B376" s="52"/>
      <c r="C376" s="67" t="s">
        <v>333</v>
      </c>
      <c r="D376" s="52"/>
      <c r="E376" s="67" t="s">
        <v>334</v>
      </c>
      <c r="F376" s="52"/>
      <c r="G376" s="52"/>
      <c r="H376" s="52"/>
      <c r="I376" s="52"/>
      <c r="J376" s="52"/>
      <c r="K376" s="68" t="s">
        <v>3</v>
      </c>
      <c r="L376" s="52"/>
      <c r="M376" s="68">
        <v>15459.39</v>
      </c>
      <c r="N376" s="52"/>
      <c r="O376" s="69" t="s">
        <v>3</v>
      </c>
      <c r="P376" s="52"/>
      <c r="Q376" s="39"/>
      <c r="R376" s="39"/>
      <c r="S376" s="39"/>
      <c r="T376" s="39"/>
      <c r="U376" s="39"/>
      <c r="V376" s="39"/>
      <c r="W376" s="39"/>
      <c r="X376" s="39"/>
      <c r="Y376" s="39"/>
    </row>
    <row r="377" spans="1:25" s="40" customFormat="1" x14ac:dyDescent="0.25">
      <c r="A377" s="67" t="s">
        <v>3</v>
      </c>
      <c r="B377" s="52"/>
      <c r="C377" s="67" t="s">
        <v>335</v>
      </c>
      <c r="D377" s="52"/>
      <c r="E377" s="67" t="s">
        <v>336</v>
      </c>
      <c r="F377" s="52"/>
      <c r="G377" s="52"/>
      <c r="H377" s="52"/>
      <c r="I377" s="52"/>
      <c r="J377" s="52"/>
      <c r="K377" s="68" t="s">
        <v>3</v>
      </c>
      <c r="L377" s="52"/>
      <c r="M377" s="68">
        <v>972.99</v>
      </c>
      <c r="N377" s="52"/>
      <c r="O377" s="69" t="s">
        <v>3</v>
      </c>
      <c r="P377" s="52"/>
      <c r="Q377" s="39"/>
      <c r="R377" s="39"/>
      <c r="S377" s="39"/>
      <c r="T377" s="39"/>
      <c r="U377" s="39"/>
      <c r="V377" s="39"/>
      <c r="W377" s="39"/>
      <c r="X377" s="39"/>
      <c r="Y377" s="39"/>
    </row>
    <row r="378" spans="1:25" s="40" customFormat="1" x14ac:dyDescent="0.25">
      <c r="A378" s="67" t="s">
        <v>3</v>
      </c>
      <c r="B378" s="52"/>
      <c r="C378" s="67" t="s">
        <v>337</v>
      </c>
      <c r="D378" s="52"/>
      <c r="E378" s="67" t="s">
        <v>338</v>
      </c>
      <c r="F378" s="52"/>
      <c r="G378" s="52"/>
      <c r="H378" s="52"/>
      <c r="I378" s="52"/>
      <c r="J378" s="52"/>
      <c r="K378" s="68" t="s">
        <v>3</v>
      </c>
      <c r="L378" s="52"/>
      <c r="M378" s="68">
        <v>2.85</v>
      </c>
      <c r="N378" s="52"/>
      <c r="O378" s="69" t="s">
        <v>3</v>
      </c>
      <c r="P378" s="52"/>
      <c r="Q378" s="39"/>
      <c r="R378" s="39"/>
      <c r="S378" s="39"/>
      <c r="T378" s="39"/>
      <c r="U378" s="39"/>
      <c r="V378" s="39"/>
      <c r="W378" s="39"/>
      <c r="X378" s="39"/>
      <c r="Y378" s="39"/>
    </row>
    <row r="379" spans="1:25" s="40" customFormat="1" x14ac:dyDescent="0.25">
      <c r="A379" s="67" t="s">
        <v>3</v>
      </c>
      <c r="B379" s="52"/>
      <c r="C379" s="67" t="s">
        <v>339</v>
      </c>
      <c r="D379" s="52"/>
      <c r="E379" s="67" t="s">
        <v>340</v>
      </c>
      <c r="F379" s="52"/>
      <c r="G379" s="52"/>
      <c r="H379" s="52"/>
      <c r="I379" s="52"/>
      <c r="J379" s="52"/>
      <c r="K379" s="68" t="s">
        <v>3</v>
      </c>
      <c r="L379" s="52"/>
      <c r="M379" s="68">
        <v>7773.26</v>
      </c>
      <c r="N379" s="52"/>
      <c r="O379" s="69" t="s">
        <v>3</v>
      </c>
      <c r="P379" s="52"/>
      <c r="Q379" s="39"/>
      <c r="R379" s="39"/>
      <c r="S379" s="39"/>
      <c r="T379" s="39"/>
      <c r="U379" s="39"/>
      <c r="V379" s="39"/>
      <c r="W379" s="39"/>
      <c r="X379" s="39"/>
      <c r="Y379" s="39"/>
    </row>
    <row r="380" spans="1:25" s="40" customFormat="1" x14ac:dyDescent="0.25">
      <c r="A380" s="67" t="s">
        <v>3</v>
      </c>
      <c r="B380" s="52"/>
      <c r="C380" s="67" t="s">
        <v>341</v>
      </c>
      <c r="D380" s="52"/>
      <c r="E380" s="67" t="s">
        <v>342</v>
      </c>
      <c r="F380" s="52"/>
      <c r="G380" s="52"/>
      <c r="H380" s="52"/>
      <c r="I380" s="52"/>
      <c r="J380" s="52"/>
      <c r="K380" s="68" t="s">
        <v>3</v>
      </c>
      <c r="L380" s="52"/>
      <c r="M380" s="68">
        <v>3486.63</v>
      </c>
      <c r="N380" s="52"/>
      <c r="O380" s="69" t="s">
        <v>3</v>
      </c>
      <c r="P380" s="52"/>
      <c r="Q380" s="39"/>
      <c r="R380" s="39"/>
      <c r="S380" s="39"/>
      <c r="T380" s="39"/>
      <c r="U380" s="39"/>
      <c r="V380" s="39"/>
      <c r="W380" s="39"/>
      <c r="X380" s="39"/>
      <c r="Y380" s="39"/>
    </row>
    <row r="381" spans="1:25" s="40" customFormat="1" x14ac:dyDescent="0.25">
      <c r="A381" s="67" t="s">
        <v>3</v>
      </c>
      <c r="B381" s="52"/>
      <c r="C381" s="67" t="s">
        <v>343</v>
      </c>
      <c r="D381" s="52"/>
      <c r="E381" s="67" t="s">
        <v>344</v>
      </c>
      <c r="F381" s="52"/>
      <c r="G381" s="52"/>
      <c r="H381" s="52"/>
      <c r="I381" s="52"/>
      <c r="J381" s="52"/>
      <c r="K381" s="68" t="s">
        <v>3</v>
      </c>
      <c r="L381" s="52"/>
      <c r="M381" s="68">
        <v>9446.61</v>
      </c>
      <c r="N381" s="52"/>
      <c r="O381" s="69" t="s">
        <v>3</v>
      </c>
      <c r="P381" s="52"/>
      <c r="Q381" s="39"/>
      <c r="R381" s="39"/>
      <c r="S381" s="39"/>
      <c r="T381" s="39"/>
      <c r="U381" s="39"/>
      <c r="V381" s="39"/>
      <c r="W381" s="39"/>
      <c r="X381" s="39"/>
      <c r="Y381" s="39"/>
    </row>
    <row r="382" spans="1:25" s="40" customFormat="1" x14ac:dyDescent="0.25">
      <c r="A382" s="67" t="s">
        <v>3</v>
      </c>
      <c r="B382" s="52"/>
      <c r="C382" s="67" t="s">
        <v>289</v>
      </c>
      <c r="D382" s="52"/>
      <c r="E382" s="67" t="s">
        <v>290</v>
      </c>
      <c r="F382" s="52"/>
      <c r="G382" s="52"/>
      <c r="H382" s="52"/>
      <c r="I382" s="52"/>
      <c r="J382" s="52"/>
      <c r="K382" s="68" t="s">
        <v>3</v>
      </c>
      <c r="L382" s="52"/>
      <c r="M382" s="68">
        <v>3447.28</v>
      </c>
      <c r="N382" s="52"/>
      <c r="O382" s="69" t="s">
        <v>3</v>
      </c>
      <c r="P382" s="52"/>
      <c r="Q382" s="39"/>
      <c r="R382" s="39"/>
      <c r="S382" s="39"/>
      <c r="T382" s="39"/>
      <c r="U382" s="39"/>
      <c r="V382" s="39"/>
      <c r="W382" s="39"/>
      <c r="X382" s="39"/>
      <c r="Y382" s="39"/>
    </row>
    <row r="383" spans="1:25" s="40" customFormat="1" x14ac:dyDescent="0.25">
      <c r="A383" s="67" t="s">
        <v>3</v>
      </c>
      <c r="B383" s="52"/>
      <c r="C383" s="67" t="s">
        <v>345</v>
      </c>
      <c r="D383" s="52"/>
      <c r="E383" s="67" t="s">
        <v>346</v>
      </c>
      <c r="F383" s="52"/>
      <c r="G383" s="52"/>
      <c r="H383" s="52"/>
      <c r="I383" s="52"/>
      <c r="J383" s="52"/>
      <c r="K383" s="68" t="s">
        <v>3</v>
      </c>
      <c r="L383" s="52"/>
      <c r="M383" s="68">
        <v>24088.32</v>
      </c>
      <c r="N383" s="52"/>
      <c r="O383" s="69" t="s">
        <v>3</v>
      </c>
      <c r="P383" s="52"/>
      <c r="Q383" s="39"/>
      <c r="R383" s="39"/>
      <c r="S383" s="39"/>
      <c r="T383" s="39"/>
      <c r="U383" s="39"/>
      <c r="V383" s="39"/>
      <c r="W383" s="39"/>
      <c r="X383" s="39"/>
      <c r="Y383" s="39"/>
    </row>
    <row r="384" spans="1:25" s="40" customFormat="1" x14ac:dyDescent="0.25">
      <c r="A384" s="67" t="s">
        <v>3</v>
      </c>
      <c r="B384" s="52"/>
      <c r="C384" s="67" t="s">
        <v>293</v>
      </c>
      <c r="D384" s="52"/>
      <c r="E384" s="67" t="s">
        <v>294</v>
      </c>
      <c r="F384" s="52"/>
      <c r="G384" s="52"/>
      <c r="H384" s="52"/>
      <c r="I384" s="52"/>
      <c r="J384" s="52"/>
      <c r="K384" s="68" t="s">
        <v>3</v>
      </c>
      <c r="L384" s="52"/>
      <c r="M384" s="68">
        <v>55999.35</v>
      </c>
      <c r="N384" s="52"/>
      <c r="O384" s="69" t="s">
        <v>3</v>
      </c>
      <c r="P384" s="52"/>
      <c r="Q384" s="39"/>
      <c r="R384" s="39"/>
      <c r="S384" s="39"/>
      <c r="T384" s="39"/>
      <c r="U384" s="39"/>
      <c r="V384" s="39"/>
      <c r="W384" s="39"/>
      <c r="X384" s="39"/>
      <c r="Y384" s="39"/>
    </row>
    <row r="385" spans="1:25" s="40" customFormat="1" x14ac:dyDescent="0.25">
      <c r="A385" s="67" t="s">
        <v>3</v>
      </c>
      <c r="B385" s="52"/>
      <c r="C385" s="67" t="s">
        <v>347</v>
      </c>
      <c r="D385" s="52"/>
      <c r="E385" s="67" t="s">
        <v>348</v>
      </c>
      <c r="F385" s="52"/>
      <c r="G385" s="52"/>
      <c r="H385" s="52"/>
      <c r="I385" s="52"/>
      <c r="J385" s="52"/>
      <c r="K385" s="68" t="s">
        <v>3</v>
      </c>
      <c r="L385" s="52"/>
      <c r="M385" s="68">
        <v>6834.29</v>
      </c>
      <c r="N385" s="52"/>
      <c r="O385" s="69" t="s">
        <v>3</v>
      </c>
      <c r="P385" s="52"/>
      <c r="Q385" s="39"/>
      <c r="R385" s="39"/>
      <c r="S385" s="39"/>
      <c r="T385" s="39"/>
      <c r="U385" s="39"/>
      <c r="V385" s="39"/>
      <c r="W385" s="39"/>
      <c r="X385" s="39"/>
      <c r="Y385" s="39"/>
    </row>
    <row r="386" spans="1:25" s="40" customFormat="1" x14ac:dyDescent="0.25">
      <c r="A386" s="67" t="s">
        <v>3</v>
      </c>
      <c r="B386" s="52"/>
      <c r="C386" s="67" t="s">
        <v>295</v>
      </c>
      <c r="D386" s="52"/>
      <c r="E386" s="67" t="s">
        <v>296</v>
      </c>
      <c r="F386" s="52"/>
      <c r="G386" s="52"/>
      <c r="H386" s="52"/>
      <c r="I386" s="52"/>
      <c r="J386" s="52"/>
      <c r="K386" s="68" t="s">
        <v>3</v>
      </c>
      <c r="L386" s="52"/>
      <c r="M386" s="68">
        <v>14570.46</v>
      </c>
      <c r="N386" s="52"/>
      <c r="O386" s="69" t="s">
        <v>3</v>
      </c>
      <c r="P386" s="52"/>
      <c r="Q386" s="39"/>
      <c r="R386" s="39"/>
      <c r="S386" s="39"/>
      <c r="T386" s="39"/>
      <c r="U386" s="39"/>
      <c r="V386" s="39"/>
      <c r="W386" s="39"/>
      <c r="X386" s="39"/>
      <c r="Y386" s="39"/>
    </row>
    <row r="387" spans="1:25" s="40" customFormat="1" x14ac:dyDescent="0.25">
      <c r="A387" s="67" t="s">
        <v>3</v>
      </c>
      <c r="B387" s="52"/>
      <c r="C387" s="67" t="s">
        <v>349</v>
      </c>
      <c r="D387" s="52"/>
      <c r="E387" s="67" t="s">
        <v>350</v>
      </c>
      <c r="F387" s="52"/>
      <c r="G387" s="52"/>
      <c r="H387" s="52"/>
      <c r="I387" s="52"/>
      <c r="J387" s="52"/>
      <c r="K387" s="68" t="s">
        <v>3</v>
      </c>
      <c r="L387" s="52"/>
      <c r="M387" s="68">
        <v>2267.8200000000002</v>
      </c>
      <c r="N387" s="52"/>
      <c r="O387" s="69" t="s">
        <v>3</v>
      </c>
      <c r="P387" s="52"/>
      <c r="Q387" s="39"/>
      <c r="R387" s="39"/>
      <c r="S387" s="39"/>
      <c r="T387" s="39"/>
      <c r="U387" s="39"/>
      <c r="V387" s="39"/>
      <c r="W387" s="39"/>
      <c r="X387" s="39"/>
      <c r="Y387" s="39"/>
    </row>
    <row r="388" spans="1:25" s="40" customFormat="1" x14ac:dyDescent="0.25">
      <c r="A388" s="67" t="s">
        <v>3</v>
      </c>
      <c r="B388" s="52"/>
      <c r="C388" s="67" t="s">
        <v>297</v>
      </c>
      <c r="D388" s="52"/>
      <c r="E388" s="67" t="s">
        <v>298</v>
      </c>
      <c r="F388" s="52"/>
      <c r="G388" s="52"/>
      <c r="H388" s="52"/>
      <c r="I388" s="52"/>
      <c r="J388" s="52"/>
      <c r="K388" s="68" t="s">
        <v>3</v>
      </c>
      <c r="L388" s="52"/>
      <c r="M388" s="68">
        <v>9466.85</v>
      </c>
      <c r="N388" s="52"/>
      <c r="O388" s="69" t="s">
        <v>3</v>
      </c>
      <c r="P388" s="52"/>
      <c r="Q388" s="39"/>
      <c r="R388" s="39"/>
      <c r="S388" s="39"/>
      <c r="T388" s="39"/>
      <c r="U388" s="39"/>
      <c r="V388" s="39"/>
      <c r="W388" s="39"/>
      <c r="X388" s="39"/>
      <c r="Y388" s="39"/>
    </row>
    <row r="389" spans="1:25" s="40" customFormat="1" x14ac:dyDescent="0.25">
      <c r="A389" s="67" t="s">
        <v>3</v>
      </c>
      <c r="B389" s="52"/>
      <c r="C389" s="67" t="s">
        <v>281</v>
      </c>
      <c r="D389" s="52"/>
      <c r="E389" s="67" t="s">
        <v>282</v>
      </c>
      <c r="F389" s="52"/>
      <c r="G389" s="52"/>
      <c r="H389" s="52"/>
      <c r="I389" s="52"/>
      <c r="J389" s="52"/>
      <c r="K389" s="68" t="s">
        <v>3</v>
      </c>
      <c r="L389" s="52"/>
      <c r="M389" s="68">
        <v>4991.6899999999996</v>
      </c>
      <c r="N389" s="52"/>
      <c r="O389" s="69" t="s">
        <v>3</v>
      </c>
      <c r="P389" s="52"/>
      <c r="Q389" s="39"/>
      <c r="R389" s="39"/>
      <c r="S389" s="39"/>
      <c r="T389" s="39"/>
      <c r="U389" s="39"/>
      <c r="V389" s="39"/>
      <c r="W389" s="39"/>
      <c r="X389" s="39"/>
      <c r="Y389" s="39"/>
    </row>
    <row r="390" spans="1:25" s="40" customFormat="1" x14ac:dyDescent="0.25">
      <c r="A390" s="67" t="s">
        <v>3</v>
      </c>
      <c r="B390" s="52"/>
      <c r="C390" s="67" t="s">
        <v>351</v>
      </c>
      <c r="D390" s="52"/>
      <c r="E390" s="67" t="s">
        <v>352</v>
      </c>
      <c r="F390" s="52"/>
      <c r="G390" s="52"/>
      <c r="H390" s="52"/>
      <c r="I390" s="52"/>
      <c r="J390" s="52"/>
      <c r="K390" s="68" t="s">
        <v>3</v>
      </c>
      <c r="L390" s="52"/>
      <c r="M390" s="68">
        <v>1004.51</v>
      </c>
      <c r="N390" s="52"/>
      <c r="O390" s="69" t="s">
        <v>3</v>
      </c>
      <c r="P390" s="52"/>
      <c r="Q390" s="39"/>
      <c r="R390" s="39"/>
      <c r="S390" s="39"/>
      <c r="T390" s="39"/>
      <c r="U390" s="39"/>
      <c r="V390" s="39"/>
      <c r="W390" s="39"/>
      <c r="X390" s="39"/>
      <c r="Y390" s="39"/>
    </row>
    <row r="391" spans="1:25" s="40" customFormat="1" x14ac:dyDescent="0.25">
      <c r="A391" s="67" t="s">
        <v>3</v>
      </c>
      <c r="B391" s="52"/>
      <c r="C391" s="67" t="s">
        <v>273</v>
      </c>
      <c r="D391" s="52"/>
      <c r="E391" s="67" t="s">
        <v>274</v>
      </c>
      <c r="F391" s="52"/>
      <c r="G391" s="52"/>
      <c r="H391" s="52"/>
      <c r="I391" s="52"/>
      <c r="J391" s="52"/>
      <c r="K391" s="68" t="s">
        <v>3</v>
      </c>
      <c r="L391" s="52"/>
      <c r="M391" s="68">
        <v>7804.3</v>
      </c>
      <c r="N391" s="52"/>
      <c r="O391" s="69" t="s">
        <v>3</v>
      </c>
      <c r="P391" s="52"/>
      <c r="Q391" s="39"/>
      <c r="R391" s="39"/>
      <c r="S391" s="39"/>
      <c r="T391" s="39"/>
      <c r="U391" s="39"/>
      <c r="V391" s="39"/>
      <c r="W391" s="39"/>
      <c r="X391" s="39"/>
      <c r="Y391" s="39"/>
    </row>
    <row r="392" spans="1:25" s="40" customFormat="1" x14ac:dyDescent="0.25">
      <c r="A392" s="55" t="s">
        <v>3</v>
      </c>
      <c r="B392" s="52"/>
      <c r="C392" s="55" t="s">
        <v>13</v>
      </c>
      <c r="D392" s="52"/>
      <c r="E392" s="55" t="s">
        <v>14</v>
      </c>
      <c r="F392" s="52"/>
      <c r="G392" s="52"/>
      <c r="H392" s="52"/>
      <c r="I392" s="52"/>
      <c r="J392" s="52"/>
      <c r="K392" s="56">
        <v>22562.880000000001</v>
      </c>
      <c r="L392" s="52"/>
      <c r="M392" s="56">
        <v>3838.85</v>
      </c>
      <c r="N392" s="52"/>
      <c r="O392" s="57">
        <v>17.010000000000002</v>
      </c>
      <c r="P392" s="52"/>
      <c r="Q392" s="39"/>
      <c r="R392" s="39"/>
      <c r="S392" s="39"/>
      <c r="T392" s="39"/>
      <c r="U392" s="39"/>
      <c r="V392" s="39"/>
      <c r="W392" s="39"/>
      <c r="X392" s="39"/>
      <c r="Y392" s="39"/>
    </row>
    <row r="393" spans="1:25" s="40" customFormat="1" x14ac:dyDescent="0.25">
      <c r="A393" s="67" t="s">
        <v>3</v>
      </c>
      <c r="B393" s="52"/>
      <c r="C393" s="67" t="s">
        <v>353</v>
      </c>
      <c r="D393" s="52"/>
      <c r="E393" s="67" t="s">
        <v>354</v>
      </c>
      <c r="F393" s="52"/>
      <c r="G393" s="52"/>
      <c r="H393" s="52"/>
      <c r="I393" s="52"/>
      <c r="J393" s="52"/>
      <c r="K393" s="68" t="s">
        <v>3</v>
      </c>
      <c r="L393" s="52"/>
      <c r="M393" s="68">
        <v>3661.53</v>
      </c>
      <c r="N393" s="52"/>
      <c r="O393" s="69" t="s">
        <v>3</v>
      </c>
      <c r="P393" s="52"/>
      <c r="Q393" s="39"/>
      <c r="R393" s="39"/>
      <c r="S393" s="39"/>
      <c r="T393" s="39"/>
      <c r="U393" s="39"/>
      <c r="V393" s="39"/>
      <c r="W393" s="39"/>
      <c r="X393" s="39"/>
      <c r="Y393" s="39"/>
    </row>
    <row r="394" spans="1:25" s="40" customFormat="1" x14ac:dyDescent="0.25">
      <c r="A394" s="67" t="s">
        <v>3</v>
      </c>
      <c r="B394" s="52"/>
      <c r="C394" s="67" t="s">
        <v>355</v>
      </c>
      <c r="D394" s="52"/>
      <c r="E394" s="67" t="s">
        <v>356</v>
      </c>
      <c r="F394" s="52"/>
      <c r="G394" s="52"/>
      <c r="H394" s="52"/>
      <c r="I394" s="52"/>
      <c r="J394" s="52"/>
      <c r="K394" s="68" t="s">
        <v>3</v>
      </c>
      <c r="L394" s="52"/>
      <c r="M394" s="68">
        <v>177.32</v>
      </c>
      <c r="N394" s="52"/>
      <c r="O394" s="69" t="s">
        <v>3</v>
      </c>
      <c r="P394" s="52"/>
      <c r="Q394" s="39"/>
      <c r="R394" s="39"/>
      <c r="S394" s="39"/>
      <c r="T394" s="39"/>
      <c r="U394" s="39"/>
      <c r="V394" s="39"/>
      <c r="W394" s="39"/>
      <c r="X394" s="39"/>
      <c r="Y394" s="39"/>
    </row>
    <row r="395" spans="1:25" s="40" customFormat="1" x14ac:dyDescent="0.25">
      <c r="A395" s="55" t="s">
        <v>3</v>
      </c>
      <c r="B395" s="52"/>
      <c r="C395" s="55" t="s">
        <v>21</v>
      </c>
      <c r="D395" s="52"/>
      <c r="E395" s="55" t="s">
        <v>22</v>
      </c>
      <c r="F395" s="52"/>
      <c r="G395" s="52"/>
      <c r="H395" s="52"/>
      <c r="I395" s="52"/>
      <c r="J395" s="52"/>
      <c r="K395" s="56">
        <v>6636.14</v>
      </c>
      <c r="L395" s="52"/>
      <c r="M395" s="56">
        <v>0</v>
      </c>
      <c r="N395" s="52"/>
      <c r="O395" s="57">
        <v>0</v>
      </c>
      <c r="P395" s="52"/>
      <c r="Q395" s="39"/>
      <c r="R395" s="39"/>
      <c r="S395" s="39"/>
      <c r="T395" s="39"/>
      <c r="U395" s="39"/>
      <c r="V395" s="39"/>
      <c r="W395" s="39"/>
      <c r="X395" s="39"/>
      <c r="Y395" s="39"/>
    </row>
    <row r="396" spans="1:25" s="40" customFormat="1" x14ac:dyDescent="0.25">
      <c r="A396" s="55" t="s">
        <v>3</v>
      </c>
      <c r="B396" s="52"/>
      <c r="C396" s="55" t="s">
        <v>24</v>
      </c>
      <c r="D396" s="52"/>
      <c r="E396" s="55" t="s">
        <v>25</v>
      </c>
      <c r="F396" s="52"/>
      <c r="G396" s="52"/>
      <c r="H396" s="52"/>
      <c r="I396" s="52"/>
      <c r="J396" s="52"/>
      <c r="K396" s="56">
        <v>41144.07</v>
      </c>
      <c r="L396" s="52"/>
      <c r="M396" s="56">
        <v>4545.97</v>
      </c>
      <c r="N396" s="52"/>
      <c r="O396" s="57">
        <v>11.05</v>
      </c>
      <c r="P396" s="52"/>
      <c r="Q396" s="39"/>
      <c r="R396" s="39"/>
      <c r="S396" s="39"/>
      <c r="T396" s="39"/>
      <c r="U396" s="39"/>
      <c r="V396" s="39"/>
      <c r="W396" s="39"/>
      <c r="X396" s="39"/>
      <c r="Y396" s="39"/>
    </row>
    <row r="397" spans="1:25" s="40" customFormat="1" x14ac:dyDescent="0.25">
      <c r="A397" s="67" t="s">
        <v>3</v>
      </c>
      <c r="B397" s="52"/>
      <c r="C397" s="67" t="s">
        <v>357</v>
      </c>
      <c r="D397" s="52"/>
      <c r="E397" s="67" t="s">
        <v>358</v>
      </c>
      <c r="F397" s="52"/>
      <c r="G397" s="52"/>
      <c r="H397" s="52"/>
      <c r="I397" s="52"/>
      <c r="J397" s="52"/>
      <c r="K397" s="68" t="s">
        <v>3</v>
      </c>
      <c r="L397" s="52"/>
      <c r="M397" s="68">
        <v>1847.23</v>
      </c>
      <c r="N397" s="52"/>
      <c r="O397" s="69" t="s">
        <v>3</v>
      </c>
      <c r="P397" s="52"/>
      <c r="Q397" s="39"/>
      <c r="R397" s="39"/>
      <c r="S397" s="39"/>
      <c r="T397" s="39"/>
      <c r="U397" s="39"/>
      <c r="V397" s="39"/>
      <c r="W397" s="39"/>
      <c r="X397" s="39"/>
      <c r="Y397" s="39"/>
    </row>
    <row r="398" spans="1:25" s="40" customFormat="1" x14ac:dyDescent="0.25">
      <c r="A398" s="67" t="s">
        <v>3</v>
      </c>
      <c r="B398" s="52"/>
      <c r="C398" s="67" t="s">
        <v>359</v>
      </c>
      <c r="D398" s="52"/>
      <c r="E398" s="67" t="s">
        <v>360</v>
      </c>
      <c r="F398" s="52"/>
      <c r="G398" s="52"/>
      <c r="H398" s="52"/>
      <c r="I398" s="52"/>
      <c r="J398" s="52"/>
      <c r="K398" s="68" t="s">
        <v>3</v>
      </c>
      <c r="L398" s="52"/>
      <c r="M398" s="68">
        <v>1731.25</v>
      </c>
      <c r="N398" s="52"/>
      <c r="O398" s="69" t="s">
        <v>3</v>
      </c>
      <c r="P398" s="52"/>
      <c r="Q398" s="39"/>
      <c r="R398" s="39"/>
      <c r="S398" s="39"/>
      <c r="T398" s="39"/>
      <c r="U398" s="39"/>
      <c r="V398" s="39"/>
      <c r="W398" s="39"/>
      <c r="X398" s="39"/>
      <c r="Y398" s="39"/>
    </row>
    <row r="399" spans="1:25" s="40" customFormat="1" x14ac:dyDescent="0.25">
      <c r="A399" s="67" t="s">
        <v>3</v>
      </c>
      <c r="B399" s="52"/>
      <c r="C399" s="67" t="s">
        <v>361</v>
      </c>
      <c r="D399" s="52"/>
      <c r="E399" s="67" t="s">
        <v>362</v>
      </c>
      <c r="F399" s="52"/>
      <c r="G399" s="52"/>
      <c r="H399" s="52"/>
      <c r="I399" s="52"/>
      <c r="J399" s="52"/>
      <c r="K399" s="68" t="s">
        <v>3</v>
      </c>
      <c r="L399" s="52"/>
      <c r="M399" s="68">
        <v>967.49</v>
      </c>
      <c r="N399" s="52"/>
      <c r="O399" s="69" t="s">
        <v>3</v>
      </c>
      <c r="P399" s="52"/>
      <c r="Q399" s="39"/>
      <c r="R399" s="39"/>
      <c r="S399" s="39"/>
      <c r="T399" s="39"/>
      <c r="U399" s="39"/>
      <c r="V399" s="39"/>
      <c r="W399" s="39"/>
      <c r="X399" s="39"/>
      <c r="Y399" s="39"/>
    </row>
    <row r="400" spans="1:25" s="40" customFormat="1" x14ac:dyDescent="0.25">
      <c r="A400" s="51" t="s">
        <v>3</v>
      </c>
      <c r="B400" s="52"/>
      <c r="C400" s="51" t="s">
        <v>168</v>
      </c>
      <c r="D400" s="52"/>
      <c r="E400" s="52"/>
      <c r="F400" s="52"/>
      <c r="G400" s="52"/>
      <c r="H400" s="52"/>
      <c r="I400" s="52"/>
      <c r="J400" s="52"/>
      <c r="K400" s="53">
        <v>26544.560000000001</v>
      </c>
      <c r="L400" s="52"/>
      <c r="M400" s="53">
        <v>0</v>
      </c>
      <c r="N400" s="52"/>
      <c r="O400" s="54">
        <v>0</v>
      </c>
      <c r="P400" s="52"/>
      <c r="Q400" s="39"/>
      <c r="R400" s="39"/>
      <c r="S400" s="39"/>
      <c r="T400" s="39"/>
      <c r="U400" s="39"/>
      <c r="V400" s="39"/>
      <c r="W400" s="39"/>
      <c r="X400" s="39"/>
      <c r="Y400" s="39"/>
    </row>
    <row r="401" spans="1:25" s="40" customFormat="1" x14ac:dyDescent="0.25">
      <c r="A401" s="51" t="s">
        <v>3</v>
      </c>
      <c r="B401" s="52"/>
      <c r="C401" s="51" t="s">
        <v>169</v>
      </c>
      <c r="D401" s="52"/>
      <c r="E401" s="52"/>
      <c r="F401" s="52"/>
      <c r="G401" s="52"/>
      <c r="H401" s="52"/>
      <c r="I401" s="52"/>
      <c r="J401" s="52"/>
      <c r="K401" s="53">
        <v>26544.560000000001</v>
      </c>
      <c r="L401" s="52"/>
      <c r="M401" s="53">
        <v>0</v>
      </c>
      <c r="N401" s="52"/>
      <c r="O401" s="54">
        <v>0</v>
      </c>
      <c r="P401" s="52"/>
      <c r="Q401" s="39"/>
      <c r="R401" s="39"/>
      <c r="S401" s="39"/>
      <c r="T401" s="39"/>
      <c r="U401" s="39"/>
      <c r="V401" s="39"/>
      <c r="W401" s="39"/>
      <c r="X401" s="39"/>
      <c r="Y401" s="39"/>
    </row>
    <row r="402" spans="1:25" s="40" customFormat="1" x14ac:dyDescent="0.25">
      <c r="A402" s="55" t="s">
        <v>3</v>
      </c>
      <c r="B402" s="52"/>
      <c r="C402" s="55" t="s">
        <v>24</v>
      </c>
      <c r="D402" s="52"/>
      <c r="E402" s="55" t="s">
        <v>25</v>
      </c>
      <c r="F402" s="52"/>
      <c r="G402" s="52"/>
      <c r="H402" s="52"/>
      <c r="I402" s="52"/>
      <c r="J402" s="52"/>
      <c r="K402" s="56">
        <v>26544.560000000001</v>
      </c>
      <c r="L402" s="52"/>
      <c r="M402" s="56">
        <v>0</v>
      </c>
      <c r="N402" s="52"/>
      <c r="O402" s="57">
        <v>0</v>
      </c>
      <c r="P402" s="52"/>
      <c r="Q402" s="39"/>
      <c r="R402" s="39"/>
      <c r="S402" s="39"/>
      <c r="T402" s="39"/>
      <c r="U402" s="39"/>
      <c r="V402" s="39"/>
      <c r="W402" s="39"/>
      <c r="X402" s="39"/>
      <c r="Y402" s="39"/>
    </row>
    <row r="403" spans="1:25" s="40" customFormat="1" x14ac:dyDescent="0.25">
      <c r="A403" s="51" t="s">
        <v>3</v>
      </c>
      <c r="B403" s="52"/>
      <c r="C403" s="51" t="s">
        <v>171</v>
      </c>
      <c r="D403" s="52"/>
      <c r="E403" s="52"/>
      <c r="F403" s="52"/>
      <c r="G403" s="52"/>
      <c r="H403" s="52"/>
      <c r="I403" s="52"/>
      <c r="J403" s="52"/>
      <c r="K403" s="53">
        <v>1327.23</v>
      </c>
      <c r="L403" s="52"/>
      <c r="M403" s="53">
        <v>0</v>
      </c>
      <c r="N403" s="52"/>
      <c r="O403" s="54">
        <v>0</v>
      </c>
      <c r="P403" s="52"/>
      <c r="Q403" s="39"/>
      <c r="R403" s="39"/>
      <c r="S403" s="39"/>
      <c r="T403" s="39"/>
      <c r="U403" s="39"/>
      <c r="V403" s="39"/>
      <c r="W403" s="39"/>
      <c r="X403" s="39"/>
      <c r="Y403" s="39"/>
    </row>
    <row r="404" spans="1:25" s="40" customFormat="1" x14ac:dyDescent="0.25">
      <c r="A404" s="51" t="s">
        <v>3</v>
      </c>
      <c r="B404" s="52"/>
      <c r="C404" s="51" t="s">
        <v>172</v>
      </c>
      <c r="D404" s="52"/>
      <c r="E404" s="52"/>
      <c r="F404" s="52"/>
      <c r="G404" s="52"/>
      <c r="H404" s="52"/>
      <c r="I404" s="52"/>
      <c r="J404" s="52"/>
      <c r="K404" s="53">
        <v>1327.23</v>
      </c>
      <c r="L404" s="52"/>
      <c r="M404" s="53">
        <v>0</v>
      </c>
      <c r="N404" s="52"/>
      <c r="O404" s="54">
        <v>0</v>
      </c>
      <c r="P404" s="52"/>
      <c r="Q404" s="39"/>
      <c r="R404" s="39"/>
      <c r="S404" s="39"/>
      <c r="T404" s="39"/>
      <c r="U404" s="39"/>
      <c r="V404" s="39"/>
      <c r="W404" s="39"/>
      <c r="X404" s="39"/>
      <c r="Y404" s="39"/>
    </row>
    <row r="405" spans="1:25" s="40" customFormat="1" x14ac:dyDescent="0.25">
      <c r="A405" s="55" t="s">
        <v>3</v>
      </c>
      <c r="B405" s="52"/>
      <c r="C405" s="55" t="s">
        <v>11</v>
      </c>
      <c r="D405" s="52"/>
      <c r="E405" s="55" t="s">
        <v>12</v>
      </c>
      <c r="F405" s="52"/>
      <c r="G405" s="52"/>
      <c r="H405" s="52"/>
      <c r="I405" s="52"/>
      <c r="J405" s="52"/>
      <c r="K405" s="56">
        <v>1327.23</v>
      </c>
      <c r="L405" s="52"/>
      <c r="M405" s="56">
        <v>0</v>
      </c>
      <c r="N405" s="52"/>
      <c r="O405" s="57">
        <v>0</v>
      </c>
      <c r="P405" s="52"/>
      <c r="Q405" s="39"/>
      <c r="R405" s="39"/>
      <c r="S405" s="39"/>
      <c r="T405" s="39"/>
      <c r="U405" s="39"/>
      <c r="V405" s="39"/>
      <c r="W405" s="39"/>
      <c r="X405" s="39"/>
      <c r="Y405" s="39"/>
    </row>
    <row r="406" spans="1:25" s="40" customFormat="1" x14ac:dyDescent="0.25">
      <c r="A406" s="58"/>
      <c r="B406" s="52"/>
      <c r="C406" s="58" t="s">
        <v>363</v>
      </c>
      <c r="D406" s="52"/>
      <c r="E406" s="58" t="s">
        <v>364</v>
      </c>
      <c r="F406" s="52"/>
      <c r="G406" s="52"/>
      <c r="H406" s="52"/>
      <c r="I406" s="52"/>
      <c r="J406" s="52"/>
      <c r="K406" s="59">
        <v>92242.36</v>
      </c>
      <c r="L406" s="52"/>
      <c r="M406" s="59">
        <v>0</v>
      </c>
      <c r="N406" s="52"/>
      <c r="O406" s="60">
        <v>0</v>
      </c>
      <c r="P406" s="52"/>
      <c r="Q406" s="39"/>
      <c r="R406" s="39"/>
      <c r="S406" s="39"/>
      <c r="T406" s="39"/>
      <c r="U406" s="39"/>
      <c r="V406" s="39"/>
      <c r="W406" s="39"/>
      <c r="X406" s="39"/>
      <c r="Y406" s="39"/>
    </row>
    <row r="407" spans="1:25" s="40" customFormat="1" x14ac:dyDescent="0.25">
      <c r="A407" s="51" t="s">
        <v>3</v>
      </c>
      <c r="B407" s="52"/>
      <c r="C407" s="51" t="s">
        <v>163</v>
      </c>
      <c r="D407" s="52"/>
      <c r="E407" s="52"/>
      <c r="F407" s="52"/>
      <c r="G407" s="52"/>
      <c r="H407" s="52"/>
      <c r="I407" s="52"/>
      <c r="J407" s="52"/>
      <c r="K407" s="53">
        <v>12608.67</v>
      </c>
      <c r="L407" s="52"/>
      <c r="M407" s="53">
        <v>0</v>
      </c>
      <c r="N407" s="52"/>
      <c r="O407" s="54">
        <v>0</v>
      </c>
      <c r="P407" s="52"/>
      <c r="Q407" s="39"/>
      <c r="R407" s="39"/>
      <c r="S407" s="39"/>
      <c r="T407" s="39"/>
      <c r="U407" s="39"/>
      <c r="V407" s="39"/>
      <c r="W407" s="39"/>
      <c r="X407" s="39"/>
      <c r="Y407" s="39"/>
    </row>
    <row r="408" spans="1:25" s="40" customFormat="1" x14ac:dyDescent="0.25">
      <c r="A408" s="51" t="s">
        <v>3</v>
      </c>
      <c r="B408" s="52"/>
      <c r="C408" s="51" t="s">
        <v>164</v>
      </c>
      <c r="D408" s="52"/>
      <c r="E408" s="52"/>
      <c r="F408" s="52"/>
      <c r="G408" s="52"/>
      <c r="H408" s="52"/>
      <c r="I408" s="52"/>
      <c r="J408" s="52"/>
      <c r="K408" s="53">
        <v>12608.67</v>
      </c>
      <c r="L408" s="52"/>
      <c r="M408" s="53">
        <v>0</v>
      </c>
      <c r="N408" s="52"/>
      <c r="O408" s="54">
        <v>0</v>
      </c>
      <c r="P408" s="52"/>
      <c r="Q408" s="39"/>
      <c r="R408" s="39"/>
      <c r="S408" s="39"/>
      <c r="T408" s="39"/>
      <c r="U408" s="39"/>
      <c r="V408" s="39"/>
      <c r="W408" s="39"/>
      <c r="X408" s="39"/>
      <c r="Y408" s="39"/>
    </row>
    <row r="409" spans="1:25" s="40" customFormat="1" x14ac:dyDescent="0.25">
      <c r="A409" s="55" t="s">
        <v>3</v>
      </c>
      <c r="B409" s="52"/>
      <c r="C409" s="55" t="s">
        <v>13</v>
      </c>
      <c r="D409" s="52"/>
      <c r="E409" s="55" t="s">
        <v>14</v>
      </c>
      <c r="F409" s="52"/>
      <c r="G409" s="52"/>
      <c r="H409" s="52"/>
      <c r="I409" s="52"/>
      <c r="J409" s="52"/>
      <c r="K409" s="56">
        <v>7830.65</v>
      </c>
      <c r="L409" s="52"/>
      <c r="M409" s="56">
        <v>0</v>
      </c>
      <c r="N409" s="52"/>
      <c r="O409" s="57">
        <v>0</v>
      </c>
      <c r="P409" s="52"/>
      <c r="Q409" s="39"/>
      <c r="R409" s="39"/>
      <c r="S409" s="39"/>
      <c r="T409" s="39"/>
      <c r="U409" s="39"/>
      <c r="V409" s="39"/>
      <c r="W409" s="39"/>
      <c r="X409" s="39"/>
      <c r="Y409" s="39"/>
    </row>
    <row r="410" spans="1:25" s="40" customFormat="1" x14ac:dyDescent="0.25">
      <c r="A410" s="55" t="s">
        <v>3</v>
      </c>
      <c r="B410" s="52"/>
      <c r="C410" s="55" t="s">
        <v>29</v>
      </c>
      <c r="D410" s="52"/>
      <c r="E410" s="55" t="s">
        <v>30</v>
      </c>
      <c r="F410" s="52"/>
      <c r="G410" s="52"/>
      <c r="H410" s="52"/>
      <c r="I410" s="52"/>
      <c r="J410" s="52"/>
      <c r="K410" s="56">
        <v>4778.0200000000004</v>
      </c>
      <c r="L410" s="52"/>
      <c r="M410" s="56">
        <v>0</v>
      </c>
      <c r="N410" s="52"/>
      <c r="O410" s="57">
        <v>0</v>
      </c>
      <c r="P410" s="52"/>
      <c r="Q410" s="39"/>
      <c r="R410" s="39"/>
      <c r="S410" s="39"/>
      <c r="T410" s="39"/>
      <c r="U410" s="39"/>
      <c r="V410" s="39"/>
      <c r="W410" s="39"/>
      <c r="X410" s="39"/>
      <c r="Y410" s="39"/>
    </row>
    <row r="411" spans="1:25" s="40" customFormat="1" x14ac:dyDescent="0.25">
      <c r="A411" s="51" t="s">
        <v>3</v>
      </c>
      <c r="B411" s="52"/>
      <c r="C411" s="51" t="s">
        <v>173</v>
      </c>
      <c r="D411" s="52"/>
      <c r="E411" s="52"/>
      <c r="F411" s="52"/>
      <c r="G411" s="52"/>
      <c r="H411" s="52"/>
      <c r="I411" s="52"/>
      <c r="J411" s="52"/>
      <c r="K411" s="53">
        <v>79633.69</v>
      </c>
      <c r="L411" s="52"/>
      <c r="M411" s="53">
        <v>0</v>
      </c>
      <c r="N411" s="52"/>
      <c r="O411" s="54">
        <v>0</v>
      </c>
      <c r="P411" s="52"/>
      <c r="Q411" s="39"/>
      <c r="R411" s="39"/>
      <c r="S411" s="39"/>
      <c r="T411" s="39"/>
      <c r="U411" s="39"/>
      <c r="V411" s="39"/>
      <c r="W411" s="39"/>
      <c r="X411" s="39"/>
      <c r="Y411" s="39"/>
    </row>
    <row r="412" spans="1:25" s="40" customFormat="1" x14ac:dyDescent="0.25">
      <c r="A412" s="51" t="s">
        <v>3</v>
      </c>
      <c r="B412" s="52"/>
      <c r="C412" s="51" t="s">
        <v>174</v>
      </c>
      <c r="D412" s="52"/>
      <c r="E412" s="52"/>
      <c r="F412" s="52"/>
      <c r="G412" s="52"/>
      <c r="H412" s="52"/>
      <c r="I412" s="52"/>
      <c r="J412" s="52"/>
      <c r="K412" s="53">
        <v>79633.69</v>
      </c>
      <c r="L412" s="52"/>
      <c r="M412" s="53">
        <v>0</v>
      </c>
      <c r="N412" s="52"/>
      <c r="O412" s="54">
        <v>0</v>
      </c>
      <c r="P412" s="52"/>
      <c r="Q412" s="39"/>
      <c r="R412" s="39"/>
      <c r="S412" s="39"/>
      <c r="T412" s="39"/>
      <c r="U412" s="39"/>
      <c r="V412" s="39"/>
      <c r="W412" s="39"/>
      <c r="X412" s="39"/>
      <c r="Y412" s="39"/>
    </row>
    <row r="413" spans="1:25" s="40" customFormat="1" x14ac:dyDescent="0.25">
      <c r="A413" s="55" t="s">
        <v>3</v>
      </c>
      <c r="B413" s="52"/>
      <c r="C413" s="55" t="s">
        <v>29</v>
      </c>
      <c r="D413" s="52"/>
      <c r="E413" s="55" t="s">
        <v>30</v>
      </c>
      <c r="F413" s="52"/>
      <c r="G413" s="52"/>
      <c r="H413" s="52"/>
      <c r="I413" s="52"/>
      <c r="J413" s="52"/>
      <c r="K413" s="56">
        <v>79633.69</v>
      </c>
      <c r="L413" s="52"/>
      <c r="M413" s="56">
        <v>0</v>
      </c>
      <c r="N413" s="52"/>
      <c r="O413" s="57">
        <v>0</v>
      </c>
      <c r="P413" s="52"/>
      <c r="Q413" s="39"/>
      <c r="R413" s="39"/>
      <c r="S413" s="39"/>
      <c r="T413" s="39"/>
      <c r="U413" s="39"/>
      <c r="V413" s="39"/>
      <c r="W413" s="39"/>
      <c r="X413" s="39"/>
      <c r="Y413" s="39"/>
    </row>
    <row r="414" spans="1:25" s="40" customFormat="1" x14ac:dyDescent="0.25">
      <c r="A414" s="61" t="s">
        <v>3</v>
      </c>
      <c r="B414" s="52"/>
      <c r="C414" s="61" t="s">
        <v>365</v>
      </c>
      <c r="D414" s="52"/>
      <c r="E414" s="61" t="s">
        <v>366</v>
      </c>
      <c r="F414" s="52"/>
      <c r="G414" s="52"/>
      <c r="H414" s="52"/>
      <c r="I414" s="52"/>
      <c r="J414" s="52"/>
      <c r="K414" s="62">
        <v>47780.2</v>
      </c>
      <c r="L414" s="52"/>
      <c r="M414" s="62">
        <v>193931.57</v>
      </c>
      <c r="N414" s="52"/>
      <c r="O414" s="63">
        <v>405.88</v>
      </c>
      <c r="P414" s="52"/>
      <c r="Q414" s="39"/>
      <c r="R414" s="39"/>
      <c r="S414" s="39"/>
      <c r="T414" s="39"/>
      <c r="U414" s="39"/>
      <c r="V414" s="39"/>
      <c r="W414" s="39"/>
      <c r="X414" s="39"/>
      <c r="Y414" s="39"/>
    </row>
    <row r="415" spans="1:25" s="40" customFormat="1" x14ac:dyDescent="0.25">
      <c r="A415" s="58"/>
      <c r="B415" s="52"/>
      <c r="C415" s="58" t="s">
        <v>367</v>
      </c>
      <c r="D415" s="52"/>
      <c r="E415" s="58" t="s">
        <v>368</v>
      </c>
      <c r="F415" s="52"/>
      <c r="G415" s="52"/>
      <c r="H415" s="52"/>
      <c r="I415" s="52"/>
      <c r="J415" s="52"/>
      <c r="K415" s="59">
        <v>6636.14</v>
      </c>
      <c r="L415" s="52"/>
      <c r="M415" s="59">
        <v>25376.57</v>
      </c>
      <c r="N415" s="52"/>
      <c r="O415" s="60">
        <v>382.4</v>
      </c>
      <c r="P415" s="52"/>
      <c r="Q415" s="39"/>
      <c r="R415" s="39"/>
      <c r="S415" s="39"/>
      <c r="T415" s="39"/>
      <c r="U415" s="39"/>
      <c r="V415" s="39"/>
      <c r="W415" s="39"/>
      <c r="X415" s="39"/>
      <c r="Y415" s="39"/>
    </row>
    <row r="416" spans="1:25" s="40" customFormat="1" x14ac:dyDescent="0.25">
      <c r="A416" s="51" t="s">
        <v>3</v>
      </c>
      <c r="B416" s="52"/>
      <c r="C416" s="51" t="s">
        <v>163</v>
      </c>
      <c r="D416" s="52"/>
      <c r="E416" s="52"/>
      <c r="F416" s="52"/>
      <c r="G416" s="52"/>
      <c r="H416" s="52"/>
      <c r="I416" s="52"/>
      <c r="J416" s="52"/>
      <c r="K416" s="53">
        <v>0</v>
      </c>
      <c r="L416" s="52"/>
      <c r="M416" s="53">
        <v>11660.26</v>
      </c>
      <c r="N416" s="52"/>
      <c r="O416" s="54" t="s">
        <v>3</v>
      </c>
      <c r="P416" s="52"/>
      <c r="Q416" s="39"/>
      <c r="R416" s="39"/>
      <c r="S416" s="39"/>
      <c r="T416" s="39"/>
      <c r="U416" s="39"/>
      <c r="V416" s="39"/>
      <c r="W416" s="39"/>
      <c r="X416" s="39"/>
      <c r="Y416" s="39"/>
    </row>
    <row r="417" spans="1:25" s="40" customFormat="1" x14ac:dyDescent="0.25">
      <c r="A417" s="51" t="s">
        <v>3</v>
      </c>
      <c r="B417" s="52"/>
      <c r="C417" s="51" t="s">
        <v>164</v>
      </c>
      <c r="D417" s="52"/>
      <c r="E417" s="52"/>
      <c r="F417" s="52"/>
      <c r="G417" s="52"/>
      <c r="H417" s="52"/>
      <c r="I417" s="52"/>
      <c r="J417" s="52"/>
      <c r="K417" s="53">
        <v>0</v>
      </c>
      <c r="L417" s="52"/>
      <c r="M417" s="53">
        <v>11660.26</v>
      </c>
      <c r="N417" s="52"/>
      <c r="O417" s="54" t="s">
        <v>3</v>
      </c>
      <c r="P417" s="52"/>
      <c r="Q417" s="39"/>
      <c r="R417" s="39"/>
      <c r="S417" s="39"/>
      <c r="T417" s="39"/>
      <c r="U417" s="39"/>
      <c r="V417" s="39"/>
      <c r="W417" s="39"/>
      <c r="X417" s="39"/>
      <c r="Y417" s="39"/>
    </row>
    <row r="418" spans="1:25" s="40" customFormat="1" x14ac:dyDescent="0.25">
      <c r="A418" s="55" t="s">
        <v>3</v>
      </c>
      <c r="B418" s="52"/>
      <c r="C418" s="55" t="s">
        <v>11</v>
      </c>
      <c r="D418" s="52"/>
      <c r="E418" s="55" t="s">
        <v>12</v>
      </c>
      <c r="F418" s="52"/>
      <c r="G418" s="52"/>
      <c r="H418" s="52"/>
      <c r="I418" s="52"/>
      <c r="J418" s="52"/>
      <c r="K418" s="56">
        <v>0</v>
      </c>
      <c r="L418" s="52"/>
      <c r="M418" s="56">
        <v>11660.26</v>
      </c>
      <c r="N418" s="52"/>
      <c r="O418" s="57" t="s">
        <v>3</v>
      </c>
      <c r="P418" s="52"/>
      <c r="Q418" s="39"/>
      <c r="R418" s="39"/>
      <c r="S418" s="39"/>
      <c r="T418" s="39"/>
      <c r="U418" s="39"/>
      <c r="V418" s="39"/>
      <c r="W418" s="39"/>
      <c r="X418" s="39"/>
      <c r="Y418" s="39"/>
    </row>
    <row r="419" spans="1:25" s="40" customFormat="1" x14ac:dyDescent="0.25">
      <c r="A419" s="67" t="s">
        <v>3</v>
      </c>
      <c r="B419" s="52"/>
      <c r="C419" s="67" t="s">
        <v>295</v>
      </c>
      <c r="D419" s="52"/>
      <c r="E419" s="67" t="s">
        <v>296</v>
      </c>
      <c r="F419" s="52"/>
      <c r="G419" s="52"/>
      <c r="H419" s="52"/>
      <c r="I419" s="52"/>
      <c r="J419" s="52"/>
      <c r="K419" s="68" t="s">
        <v>3</v>
      </c>
      <c r="L419" s="52"/>
      <c r="M419" s="68">
        <v>11660.26</v>
      </c>
      <c r="N419" s="52"/>
      <c r="O419" s="69" t="s">
        <v>3</v>
      </c>
      <c r="P419" s="52"/>
      <c r="Q419" s="39"/>
      <c r="R419" s="39"/>
      <c r="S419" s="39"/>
      <c r="T419" s="39"/>
      <c r="U419" s="39"/>
      <c r="V419" s="39"/>
      <c r="W419" s="39"/>
      <c r="X419" s="39"/>
      <c r="Y419" s="39"/>
    </row>
    <row r="420" spans="1:25" s="40" customFormat="1" x14ac:dyDescent="0.25">
      <c r="A420" s="51" t="s">
        <v>3</v>
      </c>
      <c r="B420" s="52"/>
      <c r="C420" s="51" t="s">
        <v>165</v>
      </c>
      <c r="D420" s="52"/>
      <c r="E420" s="52"/>
      <c r="F420" s="52"/>
      <c r="G420" s="52"/>
      <c r="H420" s="52"/>
      <c r="I420" s="52"/>
      <c r="J420" s="52"/>
      <c r="K420" s="53">
        <v>6636.14</v>
      </c>
      <c r="L420" s="52"/>
      <c r="M420" s="53">
        <v>13716.31</v>
      </c>
      <c r="N420" s="52"/>
      <c r="O420" s="54">
        <v>206.69</v>
      </c>
      <c r="P420" s="52"/>
      <c r="Q420" s="39"/>
      <c r="R420" s="39"/>
      <c r="S420" s="39"/>
      <c r="T420" s="39"/>
      <c r="U420" s="39"/>
      <c r="V420" s="39"/>
      <c r="W420" s="39"/>
      <c r="X420" s="39"/>
      <c r="Y420" s="39"/>
    </row>
    <row r="421" spans="1:25" s="40" customFormat="1" x14ac:dyDescent="0.25">
      <c r="A421" s="51" t="s">
        <v>3</v>
      </c>
      <c r="B421" s="52"/>
      <c r="C421" s="51" t="s">
        <v>167</v>
      </c>
      <c r="D421" s="52"/>
      <c r="E421" s="52"/>
      <c r="F421" s="52"/>
      <c r="G421" s="52"/>
      <c r="H421" s="52"/>
      <c r="I421" s="52"/>
      <c r="J421" s="52"/>
      <c r="K421" s="53">
        <v>6636.14</v>
      </c>
      <c r="L421" s="52"/>
      <c r="M421" s="53">
        <v>13716.31</v>
      </c>
      <c r="N421" s="52"/>
      <c r="O421" s="54">
        <v>206.69</v>
      </c>
      <c r="P421" s="52"/>
      <c r="Q421" s="39"/>
      <c r="R421" s="39"/>
      <c r="S421" s="39"/>
      <c r="T421" s="39"/>
      <c r="U421" s="39"/>
      <c r="V421" s="39"/>
      <c r="W421" s="39"/>
      <c r="X421" s="39"/>
      <c r="Y421" s="39"/>
    </row>
    <row r="422" spans="1:25" s="40" customFormat="1" x14ac:dyDescent="0.25">
      <c r="A422" s="55" t="s">
        <v>3</v>
      </c>
      <c r="B422" s="52"/>
      <c r="C422" s="55" t="s">
        <v>11</v>
      </c>
      <c r="D422" s="52"/>
      <c r="E422" s="55" t="s">
        <v>12</v>
      </c>
      <c r="F422" s="52"/>
      <c r="G422" s="52"/>
      <c r="H422" s="52"/>
      <c r="I422" s="52"/>
      <c r="J422" s="52"/>
      <c r="K422" s="56">
        <v>6636.14</v>
      </c>
      <c r="L422" s="52"/>
      <c r="M422" s="56">
        <v>13716.31</v>
      </c>
      <c r="N422" s="52"/>
      <c r="O422" s="57">
        <v>206.69</v>
      </c>
      <c r="P422" s="52"/>
      <c r="Q422" s="39"/>
      <c r="R422" s="39"/>
      <c r="S422" s="39"/>
      <c r="T422" s="39"/>
      <c r="U422" s="39"/>
      <c r="V422" s="39"/>
      <c r="W422" s="39"/>
      <c r="X422" s="39"/>
      <c r="Y422" s="39"/>
    </row>
    <row r="423" spans="1:25" s="40" customFormat="1" x14ac:dyDescent="0.25">
      <c r="A423" s="67" t="s">
        <v>3</v>
      </c>
      <c r="B423" s="52"/>
      <c r="C423" s="67" t="s">
        <v>333</v>
      </c>
      <c r="D423" s="52"/>
      <c r="E423" s="67" t="s">
        <v>334</v>
      </c>
      <c r="F423" s="52"/>
      <c r="G423" s="52"/>
      <c r="H423" s="52"/>
      <c r="I423" s="52"/>
      <c r="J423" s="52"/>
      <c r="K423" s="68" t="s">
        <v>3</v>
      </c>
      <c r="L423" s="52"/>
      <c r="M423" s="68">
        <v>13716.31</v>
      </c>
      <c r="N423" s="52"/>
      <c r="O423" s="69" t="s">
        <v>3</v>
      </c>
      <c r="P423" s="52"/>
      <c r="Q423" s="39"/>
      <c r="R423" s="39"/>
      <c r="S423" s="39"/>
      <c r="T423" s="39"/>
      <c r="U423" s="39"/>
      <c r="V423" s="39"/>
      <c r="W423" s="39"/>
      <c r="X423" s="39"/>
      <c r="Y423" s="39"/>
    </row>
    <row r="424" spans="1:25" s="40" customFormat="1" x14ac:dyDescent="0.25">
      <c r="A424" s="58"/>
      <c r="B424" s="52"/>
      <c r="C424" s="58" t="s">
        <v>369</v>
      </c>
      <c r="D424" s="52"/>
      <c r="E424" s="58" t="s">
        <v>370</v>
      </c>
      <c r="F424" s="52"/>
      <c r="G424" s="52"/>
      <c r="H424" s="52"/>
      <c r="I424" s="52"/>
      <c r="J424" s="52"/>
      <c r="K424" s="59">
        <v>12608.67</v>
      </c>
      <c r="L424" s="52"/>
      <c r="M424" s="59">
        <v>32279.17</v>
      </c>
      <c r="N424" s="52"/>
      <c r="O424" s="60">
        <v>256.01</v>
      </c>
      <c r="P424" s="52"/>
      <c r="Q424" s="39"/>
      <c r="R424" s="39"/>
      <c r="S424" s="39"/>
      <c r="T424" s="39"/>
      <c r="U424" s="39"/>
      <c r="V424" s="39"/>
      <c r="W424" s="39"/>
      <c r="X424" s="39"/>
      <c r="Y424" s="39"/>
    </row>
    <row r="425" spans="1:25" s="40" customFormat="1" x14ac:dyDescent="0.25">
      <c r="A425" s="51" t="s">
        <v>3</v>
      </c>
      <c r="B425" s="52"/>
      <c r="C425" s="51" t="s">
        <v>165</v>
      </c>
      <c r="D425" s="52"/>
      <c r="E425" s="52"/>
      <c r="F425" s="52"/>
      <c r="G425" s="52"/>
      <c r="H425" s="52"/>
      <c r="I425" s="52"/>
      <c r="J425" s="52"/>
      <c r="K425" s="53">
        <v>12608.67</v>
      </c>
      <c r="L425" s="52"/>
      <c r="M425" s="53">
        <v>32279.17</v>
      </c>
      <c r="N425" s="52"/>
      <c r="O425" s="54">
        <v>256.01</v>
      </c>
      <c r="P425" s="52"/>
      <c r="Q425" s="39"/>
      <c r="R425" s="39"/>
      <c r="S425" s="39"/>
      <c r="T425" s="39"/>
      <c r="U425" s="39"/>
      <c r="V425" s="39"/>
      <c r="W425" s="39"/>
      <c r="X425" s="39"/>
      <c r="Y425" s="39"/>
    </row>
    <row r="426" spans="1:25" s="40" customFormat="1" x14ac:dyDescent="0.25">
      <c r="A426" s="51" t="s">
        <v>3</v>
      </c>
      <c r="B426" s="52"/>
      <c r="C426" s="51" t="s">
        <v>166</v>
      </c>
      <c r="D426" s="52"/>
      <c r="E426" s="52"/>
      <c r="F426" s="52"/>
      <c r="G426" s="52"/>
      <c r="H426" s="52"/>
      <c r="I426" s="52"/>
      <c r="J426" s="52"/>
      <c r="K426" s="53">
        <v>5972.53</v>
      </c>
      <c r="L426" s="52"/>
      <c r="M426" s="53">
        <v>10783.67</v>
      </c>
      <c r="N426" s="52"/>
      <c r="O426" s="54">
        <v>180.55</v>
      </c>
      <c r="P426" s="52"/>
      <c r="Q426" s="39"/>
      <c r="R426" s="39"/>
      <c r="S426" s="39"/>
      <c r="T426" s="39"/>
      <c r="U426" s="39"/>
      <c r="V426" s="39"/>
      <c r="W426" s="39"/>
      <c r="X426" s="39"/>
      <c r="Y426" s="39"/>
    </row>
    <row r="427" spans="1:25" s="40" customFormat="1" x14ac:dyDescent="0.25">
      <c r="A427" s="55" t="s">
        <v>3</v>
      </c>
      <c r="B427" s="52"/>
      <c r="C427" s="55" t="s">
        <v>11</v>
      </c>
      <c r="D427" s="52"/>
      <c r="E427" s="55" t="s">
        <v>12</v>
      </c>
      <c r="F427" s="52"/>
      <c r="G427" s="52"/>
      <c r="H427" s="52"/>
      <c r="I427" s="52"/>
      <c r="J427" s="52"/>
      <c r="K427" s="56">
        <v>5972.53</v>
      </c>
      <c r="L427" s="52"/>
      <c r="M427" s="56">
        <v>10783.67</v>
      </c>
      <c r="N427" s="52"/>
      <c r="O427" s="57">
        <v>180.55</v>
      </c>
      <c r="P427" s="52"/>
      <c r="Q427" s="39"/>
      <c r="R427" s="39"/>
      <c r="S427" s="39"/>
      <c r="T427" s="39"/>
      <c r="U427" s="39"/>
      <c r="V427" s="39"/>
      <c r="W427" s="39"/>
      <c r="X427" s="39"/>
      <c r="Y427" s="39"/>
    </row>
    <row r="428" spans="1:25" s="40" customFormat="1" x14ac:dyDescent="0.25">
      <c r="A428" s="67" t="s">
        <v>3</v>
      </c>
      <c r="B428" s="52"/>
      <c r="C428" s="67" t="s">
        <v>341</v>
      </c>
      <c r="D428" s="52"/>
      <c r="E428" s="67" t="s">
        <v>342</v>
      </c>
      <c r="F428" s="52"/>
      <c r="G428" s="52"/>
      <c r="H428" s="52"/>
      <c r="I428" s="52"/>
      <c r="J428" s="52"/>
      <c r="K428" s="68" t="s">
        <v>3</v>
      </c>
      <c r="L428" s="52"/>
      <c r="M428" s="68">
        <v>3737.5</v>
      </c>
      <c r="N428" s="52"/>
      <c r="O428" s="69" t="s">
        <v>3</v>
      </c>
      <c r="P428" s="52"/>
      <c r="Q428" s="39"/>
      <c r="R428" s="39"/>
      <c r="S428" s="39"/>
      <c r="T428" s="39"/>
      <c r="U428" s="39"/>
      <c r="V428" s="39"/>
      <c r="W428" s="39"/>
      <c r="X428" s="39"/>
      <c r="Y428" s="39"/>
    </row>
    <row r="429" spans="1:25" s="40" customFormat="1" x14ac:dyDescent="0.25">
      <c r="A429" s="67" t="s">
        <v>3</v>
      </c>
      <c r="B429" s="52"/>
      <c r="C429" s="67" t="s">
        <v>289</v>
      </c>
      <c r="D429" s="52"/>
      <c r="E429" s="67" t="s">
        <v>290</v>
      </c>
      <c r="F429" s="52"/>
      <c r="G429" s="52"/>
      <c r="H429" s="52"/>
      <c r="I429" s="52"/>
      <c r="J429" s="52"/>
      <c r="K429" s="68" t="s">
        <v>3</v>
      </c>
      <c r="L429" s="52"/>
      <c r="M429" s="68">
        <v>7046.17</v>
      </c>
      <c r="N429" s="52"/>
      <c r="O429" s="69" t="s">
        <v>3</v>
      </c>
      <c r="P429" s="52"/>
      <c r="Q429" s="39"/>
      <c r="R429" s="39"/>
      <c r="S429" s="39"/>
      <c r="T429" s="39"/>
      <c r="U429" s="39"/>
      <c r="V429" s="39"/>
      <c r="W429" s="39"/>
      <c r="X429" s="39"/>
      <c r="Y429" s="39"/>
    </row>
    <row r="430" spans="1:25" s="40" customFormat="1" x14ac:dyDescent="0.25">
      <c r="A430" s="51" t="s">
        <v>3</v>
      </c>
      <c r="B430" s="52"/>
      <c r="C430" s="51" t="s">
        <v>167</v>
      </c>
      <c r="D430" s="52"/>
      <c r="E430" s="52"/>
      <c r="F430" s="52"/>
      <c r="G430" s="52"/>
      <c r="H430" s="52"/>
      <c r="I430" s="52"/>
      <c r="J430" s="52"/>
      <c r="K430" s="53">
        <v>6636.14</v>
      </c>
      <c r="L430" s="52"/>
      <c r="M430" s="53">
        <v>21495.5</v>
      </c>
      <c r="N430" s="52"/>
      <c r="O430" s="54">
        <v>323.92</v>
      </c>
      <c r="P430" s="52"/>
      <c r="Q430" s="39"/>
      <c r="R430" s="39"/>
      <c r="S430" s="39"/>
      <c r="T430" s="39"/>
      <c r="U430" s="39"/>
      <c r="V430" s="39"/>
      <c r="W430" s="39"/>
      <c r="X430" s="39"/>
      <c r="Y430" s="39"/>
    </row>
    <row r="431" spans="1:25" s="40" customFormat="1" x14ac:dyDescent="0.25">
      <c r="A431" s="55" t="s">
        <v>3</v>
      </c>
      <c r="B431" s="52"/>
      <c r="C431" s="55" t="s">
        <v>11</v>
      </c>
      <c r="D431" s="52"/>
      <c r="E431" s="55" t="s">
        <v>12</v>
      </c>
      <c r="F431" s="52"/>
      <c r="G431" s="52"/>
      <c r="H431" s="52"/>
      <c r="I431" s="52"/>
      <c r="J431" s="52"/>
      <c r="K431" s="56">
        <v>6636.14</v>
      </c>
      <c r="L431" s="52"/>
      <c r="M431" s="56">
        <v>21495.5</v>
      </c>
      <c r="N431" s="52"/>
      <c r="O431" s="57">
        <v>323.92</v>
      </c>
      <c r="P431" s="52"/>
      <c r="Q431" s="39"/>
      <c r="R431" s="39"/>
      <c r="S431" s="39"/>
      <c r="T431" s="39"/>
      <c r="U431" s="39"/>
      <c r="V431" s="39"/>
      <c r="W431" s="39"/>
      <c r="X431" s="39"/>
      <c r="Y431" s="39"/>
    </row>
    <row r="432" spans="1:25" s="40" customFormat="1" x14ac:dyDescent="0.25">
      <c r="A432" s="67" t="s">
        <v>3</v>
      </c>
      <c r="B432" s="52"/>
      <c r="C432" s="67" t="s">
        <v>341</v>
      </c>
      <c r="D432" s="52"/>
      <c r="E432" s="67" t="s">
        <v>342</v>
      </c>
      <c r="F432" s="52"/>
      <c r="G432" s="52"/>
      <c r="H432" s="52"/>
      <c r="I432" s="52"/>
      <c r="J432" s="52"/>
      <c r="K432" s="68" t="s">
        <v>3</v>
      </c>
      <c r="L432" s="52"/>
      <c r="M432" s="68">
        <v>3450</v>
      </c>
      <c r="N432" s="52"/>
      <c r="O432" s="69" t="s">
        <v>3</v>
      </c>
      <c r="P432" s="52"/>
      <c r="Q432" s="39"/>
      <c r="R432" s="39"/>
      <c r="S432" s="39"/>
      <c r="T432" s="39"/>
      <c r="U432" s="39"/>
      <c r="V432" s="39"/>
      <c r="W432" s="39"/>
      <c r="X432" s="39"/>
      <c r="Y432" s="39"/>
    </row>
    <row r="433" spans="1:25" s="40" customFormat="1" x14ac:dyDescent="0.25">
      <c r="A433" s="67" t="s">
        <v>3</v>
      </c>
      <c r="B433" s="52"/>
      <c r="C433" s="67" t="s">
        <v>289</v>
      </c>
      <c r="D433" s="52"/>
      <c r="E433" s="67" t="s">
        <v>290</v>
      </c>
      <c r="F433" s="52"/>
      <c r="G433" s="52"/>
      <c r="H433" s="52"/>
      <c r="I433" s="52"/>
      <c r="J433" s="52"/>
      <c r="K433" s="68" t="s">
        <v>3</v>
      </c>
      <c r="L433" s="52"/>
      <c r="M433" s="68">
        <v>18045.5</v>
      </c>
      <c r="N433" s="52"/>
      <c r="O433" s="69" t="s">
        <v>3</v>
      </c>
      <c r="P433" s="52"/>
      <c r="Q433" s="39"/>
      <c r="R433" s="39"/>
      <c r="S433" s="39"/>
      <c r="T433" s="39"/>
      <c r="U433" s="39"/>
      <c r="V433" s="39"/>
      <c r="W433" s="39"/>
      <c r="X433" s="39"/>
      <c r="Y433" s="39"/>
    </row>
    <row r="434" spans="1:25" s="40" customFormat="1" x14ac:dyDescent="0.25">
      <c r="A434" s="58"/>
      <c r="B434" s="52"/>
      <c r="C434" s="58" t="s">
        <v>371</v>
      </c>
      <c r="D434" s="52"/>
      <c r="E434" s="58" t="s">
        <v>372</v>
      </c>
      <c r="F434" s="52"/>
      <c r="G434" s="52"/>
      <c r="H434" s="52"/>
      <c r="I434" s="52"/>
      <c r="J434" s="52"/>
      <c r="K434" s="59">
        <v>13272.28</v>
      </c>
      <c r="L434" s="52"/>
      <c r="M434" s="59">
        <v>96392.78</v>
      </c>
      <c r="N434" s="52"/>
      <c r="O434" s="60">
        <v>726.27</v>
      </c>
      <c r="P434" s="52"/>
      <c r="Q434" s="39"/>
      <c r="R434" s="39"/>
      <c r="S434" s="39"/>
      <c r="T434" s="39"/>
      <c r="U434" s="39"/>
      <c r="V434" s="39"/>
      <c r="W434" s="39"/>
      <c r="X434" s="39"/>
      <c r="Y434" s="39"/>
    </row>
    <row r="435" spans="1:25" s="40" customFormat="1" x14ac:dyDescent="0.25">
      <c r="A435" s="51" t="s">
        <v>3</v>
      </c>
      <c r="B435" s="52"/>
      <c r="C435" s="51" t="s">
        <v>163</v>
      </c>
      <c r="D435" s="52"/>
      <c r="E435" s="52"/>
      <c r="F435" s="52"/>
      <c r="G435" s="52"/>
      <c r="H435" s="52"/>
      <c r="I435" s="52"/>
      <c r="J435" s="52"/>
      <c r="K435" s="53">
        <v>13272.28</v>
      </c>
      <c r="L435" s="52"/>
      <c r="M435" s="53">
        <v>96392.78</v>
      </c>
      <c r="N435" s="52"/>
      <c r="O435" s="54">
        <v>726.27</v>
      </c>
      <c r="P435" s="52"/>
      <c r="Q435" s="39"/>
      <c r="R435" s="39"/>
      <c r="S435" s="39"/>
      <c r="T435" s="39"/>
      <c r="U435" s="39"/>
      <c r="V435" s="39"/>
      <c r="W435" s="39"/>
      <c r="X435" s="39"/>
      <c r="Y435" s="39"/>
    </row>
    <row r="436" spans="1:25" s="40" customFormat="1" x14ac:dyDescent="0.25">
      <c r="A436" s="51" t="s">
        <v>3</v>
      </c>
      <c r="B436" s="52"/>
      <c r="C436" s="51" t="s">
        <v>164</v>
      </c>
      <c r="D436" s="52"/>
      <c r="E436" s="52"/>
      <c r="F436" s="52"/>
      <c r="G436" s="52"/>
      <c r="H436" s="52"/>
      <c r="I436" s="52"/>
      <c r="J436" s="52"/>
      <c r="K436" s="53">
        <v>13272.28</v>
      </c>
      <c r="L436" s="52"/>
      <c r="M436" s="53">
        <v>96392.78</v>
      </c>
      <c r="N436" s="52"/>
      <c r="O436" s="54">
        <v>726.27</v>
      </c>
      <c r="P436" s="52"/>
      <c r="Q436" s="39"/>
      <c r="R436" s="39"/>
      <c r="S436" s="39"/>
      <c r="T436" s="39"/>
      <c r="U436" s="39"/>
      <c r="V436" s="39"/>
      <c r="W436" s="39"/>
      <c r="X436" s="39"/>
      <c r="Y436" s="39"/>
    </row>
    <row r="437" spans="1:25" s="40" customFormat="1" x14ac:dyDescent="0.25">
      <c r="A437" s="55" t="s">
        <v>3</v>
      </c>
      <c r="B437" s="52"/>
      <c r="C437" s="55" t="s">
        <v>11</v>
      </c>
      <c r="D437" s="52"/>
      <c r="E437" s="55" t="s">
        <v>12</v>
      </c>
      <c r="F437" s="52"/>
      <c r="G437" s="52"/>
      <c r="H437" s="52"/>
      <c r="I437" s="52"/>
      <c r="J437" s="52"/>
      <c r="K437" s="56">
        <v>13272.28</v>
      </c>
      <c r="L437" s="52"/>
      <c r="M437" s="56">
        <v>96392.78</v>
      </c>
      <c r="N437" s="52"/>
      <c r="O437" s="57">
        <v>726.27</v>
      </c>
      <c r="P437" s="52"/>
      <c r="Q437" s="39"/>
      <c r="R437" s="39"/>
      <c r="S437" s="39"/>
      <c r="T437" s="39"/>
      <c r="U437" s="39"/>
      <c r="V437" s="39"/>
      <c r="W437" s="39"/>
      <c r="X437" s="39"/>
      <c r="Y437" s="39"/>
    </row>
    <row r="438" spans="1:25" s="40" customFormat="1" x14ac:dyDescent="0.25">
      <c r="A438" s="67" t="s">
        <v>3</v>
      </c>
      <c r="B438" s="52"/>
      <c r="C438" s="67" t="s">
        <v>289</v>
      </c>
      <c r="D438" s="52"/>
      <c r="E438" s="67" t="s">
        <v>290</v>
      </c>
      <c r="F438" s="52"/>
      <c r="G438" s="52"/>
      <c r="H438" s="52"/>
      <c r="I438" s="52"/>
      <c r="J438" s="52"/>
      <c r="K438" s="68" t="s">
        <v>3</v>
      </c>
      <c r="L438" s="52"/>
      <c r="M438" s="68">
        <v>96392.78</v>
      </c>
      <c r="N438" s="52"/>
      <c r="O438" s="69" t="s">
        <v>3</v>
      </c>
      <c r="P438" s="52"/>
      <c r="Q438" s="39"/>
      <c r="R438" s="39"/>
      <c r="S438" s="39"/>
      <c r="T438" s="39"/>
      <c r="U438" s="39"/>
      <c r="V438" s="39"/>
      <c r="W438" s="39"/>
      <c r="X438" s="39"/>
      <c r="Y438" s="39"/>
    </row>
    <row r="439" spans="1:25" s="40" customFormat="1" x14ac:dyDescent="0.25">
      <c r="A439" s="58"/>
      <c r="B439" s="52"/>
      <c r="C439" s="58" t="s">
        <v>373</v>
      </c>
      <c r="D439" s="52"/>
      <c r="E439" s="58" t="s">
        <v>374</v>
      </c>
      <c r="F439" s="52"/>
      <c r="G439" s="52"/>
      <c r="H439" s="52"/>
      <c r="I439" s="52"/>
      <c r="J439" s="52"/>
      <c r="K439" s="59">
        <v>663.61</v>
      </c>
      <c r="L439" s="52"/>
      <c r="M439" s="59">
        <v>8756.23</v>
      </c>
      <c r="N439" s="52"/>
      <c r="O439" s="60">
        <v>1319.48</v>
      </c>
      <c r="P439" s="52"/>
      <c r="Q439" s="39"/>
      <c r="R439" s="39"/>
      <c r="S439" s="39"/>
      <c r="T439" s="39"/>
      <c r="U439" s="39"/>
      <c r="V439" s="39"/>
      <c r="W439" s="39"/>
      <c r="X439" s="39"/>
      <c r="Y439" s="39"/>
    </row>
    <row r="440" spans="1:25" s="40" customFormat="1" x14ac:dyDescent="0.25">
      <c r="A440" s="51" t="s">
        <v>3</v>
      </c>
      <c r="B440" s="52"/>
      <c r="C440" s="51" t="s">
        <v>163</v>
      </c>
      <c r="D440" s="52"/>
      <c r="E440" s="52"/>
      <c r="F440" s="52"/>
      <c r="G440" s="52"/>
      <c r="H440" s="52"/>
      <c r="I440" s="52"/>
      <c r="J440" s="52"/>
      <c r="K440" s="53">
        <v>663.61</v>
      </c>
      <c r="L440" s="52"/>
      <c r="M440" s="53">
        <v>8756.23</v>
      </c>
      <c r="N440" s="52"/>
      <c r="O440" s="54">
        <v>1319.48</v>
      </c>
      <c r="P440" s="52"/>
      <c r="Q440" s="39"/>
      <c r="R440" s="39"/>
      <c r="S440" s="39"/>
      <c r="T440" s="39"/>
      <c r="U440" s="39"/>
      <c r="V440" s="39"/>
      <c r="W440" s="39"/>
      <c r="X440" s="39"/>
      <c r="Y440" s="39"/>
    </row>
    <row r="441" spans="1:25" s="40" customFormat="1" x14ac:dyDescent="0.25">
      <c r="A441" s="51" t="s">
        <v>3</v>
      </c>
      <c r="B441" s="52"/>
      <c r="C441" s="51" t="s">
        <v>164</v>
      </c>
      <c r="D441" s="52"/>
      <c r="E441" s="52"/>
      <c r="F441" s="52"/>
      <c r="G441" s="52"/>
      <c r="H441" s="52"/>
      <c r="I441" s="52"/>
      <c r="J441" s="52"/>
      <c r="K441" s="53">
        <v>663.61</v>
      </c>
      <c r="L441" s="52"/>
      <c r="M441" s="53">
        <v>8756.23</v>
      </c>
      <c r="N441" s="52"/>
      <c r="O441" s="54">
        <v>1319.48</v>
      </c>
      <c r="P441" s="52"/>
      <c r="Q441" s="39"/>
      <c r="R441" s="39"/>
      <c r="S441" s="39"/>
      <c r="T441" s="39"/>
      <c r="U441" s="39"/>
      <c r="V441" s="39"/>
      <c r="W441" s="39"/>
      <c r="X441" s="39"/>
      <c r="Y441" s="39"/>
    </row>
    <row r="442" spans="1:25" s="40" customFormat="1" x14ac:dyDescent="0.25">
      <c r="A442" s="55" t="s">
        <v>3</v>
      </c>
      <c r="B442" s="52"/>
      <c r="C442" s="55" t="s">
        <v>11</v>
      </c>
      <c r="D442" s="52"/>
      <c r="E442" s="55" t="s">
        <v>12</v>
      </c>
      <c r="F442" s="52"/>
      <c r="G442" s="52"/>
      <c r="H442" s="52"/>
      <c r="I442" s="52"/>
      <c r="J442" s="52"/>
      <c r="K442" s="56">
        <v>663.61</v>
      </c>
      <c r="L442" s="52"/>
      <c r="M442" s="56">
        <v>8756.23</v>
      </c>
      <c r="N442" s="52"/>
      <c r="O442" s="57">
        <v>1319.48</v>
      </c>
      <c r="P442" s="52"/>
      <c r="Q442" s="39"/>
      <c r="R442" s="39"/>
      <c r="S442" s="39"/>
      <c r="T442" s="39"/>
      <c r="U442" s="39"/>
      <c r="V442" s="39"/>
      <c r="W442" s="39"/>
      <c r="X442" s="39"/>
      <c r="Y442" s="39"/>
    </row>
    <row r="443" spans="1:25" s="40" customFormat="1" x14ac:dyDescent="0.25">
      <c r="A443" s="67" t="s">
        <v>3</v>
      </c>
      <c r="B443" s="52"/>
      <c r="C443" s="67" t="s">
        <v>341</v>
      </c>
      <c r="D443" s="52"/>
      <c r="E443" s="67" t="s">
        <v>342</v>
      </c>
      <c r="F443" s="52"/>
      <c r="G443" s="52"/>
      <c r="H443" s="52"/>
      <c r="I443" s="52"/>
      <c r="J443" s="52"/>
      <c r="K443" s="68" t="s">
        <v>3</v>
      </c>
      <c r="L443" s="52"/>
      <c r="M443" s="68">
        <v>2488.6</v>
      </c>
      <c r="N443" s="52"/>
      <c r="O443" s="69" t="s">
        <v>3</v>
      </c>
      <c r="P443" s="52"/>
      <c r="Q443" s="39"/>
      <c r="R443" s="39"/>
      <c r="S443" s="39"/>
      <c r="T443" s="39"/>
      <c r="U443" s="39"/>
      <c r="V443" s="39"/>
      <c r="W443" s="39"/>
      <c r="X443" s="39"/>
      <c r="Y443" s="39"/>
    </row>
    <row r="444" spans="1:25" s="40" customFormat="1" x14ac:dyDescent="0.25">
      <c r="A444" s="67" t="s">
        <v>3</v>
      </c>
      <c r="B444" s="52"/>
      <c r="C444" s="67" t="s">
        <v>289</v>
      </c>
      <c r="D444" s="52"/>
      <c r="E444" s="67" t="s">
        <v>290</v>
      </c>
      <c r="F444" s="52"/>
      <c r="G444" s="52"/>
      <c r="H444" s="52"/>
      <c r="I444" s="52"/>
      <c r="J444" s="52"/>
      <c r="K444" s="68" t="s">
        <v>3</v>
      </c>
      <c r="L444" s="52"/>
      <c r="M444" s="68">
        <v>6267.63</v>
      </c>
      <c r="N444" s="52"/>
      <c r="O444" s="69" t="s">
        <v>3</v>
      </c>
      <c r="P444" s="52"/>
      <c r="Q444" s="39"/>
      <c r="R444" s="39"/>
      <c r="S444" s="39"/>
      <c r="T444" s="39"/>
      <c r="U444" s="39"/>
      <c r="V444" s="39"/>
      <c r="W444" s="39"/>
      <c r="X444" s="39"/>
      <c r="Y444" s="39"/>
    </row>
    <row r="445" spans="1:25" s="40" customFormat="1" x14ac:dyDescent="0.25">
      <c r="A445" s="58"/>
      <c r="B445" s="52"/>
      <c r="C445" s="58" t="s">
        <v>375</v>
      </c>
      <c r="D445" s="52"/>
      <c r="E445" s="58" t="s">
        <v>376</v>
      </c>
      <c r="F445" s="52"/>
      <c r="G445" s="52"/>
      <c r="H445" s="52"/>
      <c r="I445" s="52"/>
      <c r="J445" s="52"/>
      <c r="K445" s="59">
        <v>663.61</v>
      </c>
      <c r="L445" s="52"/>
      <c r="M445" s="59">
        <v>0</v>
      </c>
      <c r="N445" s="52"/>
      <c r="O445" s="60">
        <v>0</v>
      </c>
      <c r="P445" s="52"/>
      <c r="Q445" s="39"/>
      <c r="R445" s="39"/>
      <c r="S445" s="39"/>
      <c r="T445" s="39"/>
      <c r="U445" s="39"/>
      <c r="V445" s="39"/>
      <c r="W445" s="39"/>
      <c r="X445" s="39"/>
      <c r="Y445" s="39"/>
    </row>
    <row r="446" spans="1:25" s="40" customFormat="1" x14ac:dyDescent="0.25">
      <c r="A446" s="51" t="s">
        <v>3</v>
      </c>
      <c r="B446" s="52"/>
      <c r="C446" s="51" t="s">
        <v>165</v>
      </c>
      <c r="D446" s="52"/>
      <c r="E446" s="52"/>
      <c r="F446" s="52"/>
      <c r="G446" s="52"/>
      <c r="H446" s="52"/>
      <c r="I446" s="52"/>
      <c r="J446" s="52"/>
      <c r="K446" s="53">
        <v>663.61</v>
      </c>
      <c r="L446" s="52"/>
      <c r="M446" s="53">
        <v>0</v>
      </c>
      <c r="N446" s="52"/>
      <c r="O446" s="54">
        <v>0</v>
      </c>
      <c r="P446" s="52"/>
      <c r="Q446" s="39"/>
      <c r="R446" s="39"/>
      <c r="S446" s="39"/>
      <c r="T446" s="39"/>
      <c r="U446" s="39"/>
      <c r="V446" s="39"/>
      <c r="W446" s="39"/>
      <c r="X446" s="39"/>
      <c r="Y446" s="39"/>
    </row>
    <row r="447" spans="1:25" s="40" customFormat="1" x14ac:dyDescent="0.25">
      <c r="A447" s="51" t="s">
        <v>3</v>
      </c>
      <c r="B447" s="52"/>
      <c r="C447" s="51" t="s">
        <v>167</v>
      </c>
      <c r="D447" s="52"/>
      <c r="E447" s="52"/>
      <c r="F447" s="52"/>
      <c r="G447" s="52"/>
      <c r="H447" s="52"/>
      <c r="I447" s="52"/>
      <c r="J447" s="52"/>
      <c r="K447" s="53">
        <v>663.61</v>
      </c>
      <c r="L447" s="52"/>
      <c r="M447" s="53">
        <v>0</v>
      </c>
      <c r="N447" s="52"/>
      <c r="O447" s="54">
        <v>0</v>
      </c>
      <c r="P447" s="52"/>
      <c r="Q447" s="39"/>
      <c r="R447" s="39"/>
      <c r="S447" s="39"/>
      <c r="T447" s="39"/>
      <c r="U447" s="39"/>
      <c r="V447" s="39"/>
      <c r="W447" s="39"/>
      <c r="X447" s="39"/>
      <c r="Y447" s="39"/>
    </row>
    <row r="448" spans="1:25" s="40" customFormat="1" x14ac:dyDescent="0.25">
      <c r="A448" s="55" t="s">
        <v>3</v>
      </c>
      <c r="B448" s="52"/>
      <c r="C448" s="55" t="s">
        <v>11</v>
      </c>
      <c r="D448" s="52"/>
      <c r="E448" s="55" t="s">
        <v>12</v>
      </c>
      <c r="F448" s="52"/>
      <c r="G448" s="52"/>
      <c r="H448" s="52"/>
      <c r="I448" s="52"/>
      <c r="J448" s="52"/>
      <c r="K448" s="56">
        <v>663.61</v>
      </c>
      <c r="L448" s="52"/>
      <c r="M448" s="56">
        <v>0</v>
      </c>
      <c r="N448" s="52"/>
      <c r="O448" s="57">
        <v>0</v>
      </c>
      <c r="P448" s="52"/>
      <c r="Q448" s="39"/>
      <c r="R448" s="39"/>
      <c r="S448" s="39"/>
      <c r="T448" s="39"/>
      <c r="U448" s="39"/>
      <c r="V448" s="39"/>
      <c r="W448" s="39"/>
      <c r="X448" s="39"/>
      <c r="Y448" s="39"/>
    </row>
    <row r="449" spans="1:25" s="40" customFormat="1" x14ac:dyDescent="0.25">
      <c r="A449" s="58"/>
      <c r="B449" s="52"/>
      <c r="C449" s="58" t="s">
        <v>377</v>
      </c>
      <c r="D449" s="52"/>
      <c r="E449" s="58" t="s">
        <v>378</v>
      </c>
      <c r="F449" s="52"/>
      <c r="G449" s="52"/>
      <c r="H449" s="52"/>
      <c r="I449" s="52"/>
      <c r="J449" s="52"/>
      <c r="K449" s="59">
        <v>663.61</v>
      </c>
      <c r="L449" s="52"/>
      <c r="M449" s="59">
        <v>0</v>
      </c>
      <c r="N449" s="52"/>
      <c r="O449" s="60">
        <v>0</v>
      </c>
      <c r="P449" s="52"/>
      <c r="Q449" s="39"/>
      <c r="R449" s="39"/>
      <c r="S449" s="39"/>
      <c r="T449" s="39"/>
      <c r="U449" s="39"/>
      <c r="V449" s="39"/>
      <c r="W449" s="39"/>
      <c r="X449" s="39"/>
      <c r="Y449" s="39"/>
    </row>
    <row r="450" spans="1:25" s="40" customFormat="1" x14ac:dyDescent="0.25">
      <c r="A450" s="51" t="s">
        <v>3</v>
      </c>
      <c r="B450" s="52"/>
      <c r="C450" s="51" t="s">
        <v>165</v>
      </c>
      <c r="D450" s="52"/>
      <c r="E450" s="52"/>
      <c r="F450" s="52"/>
      <c r="G450" s="52"/>
      <c r="H450" s="52"/>
      <c r="I450" s="52"/>
      <c r="J450" s="52"/>
      <c r="K450" s="53">
        <v>663.61</v>
      </c>
      <c r="L450" s="52"/>
      <c r="M450" s="53">
        <v>0</v>
      </c>
      <c r="N450" s="52"/>
      <c r="O450" s="54">
        <v>0</v>
      </c>
      <c r="P450" s="52"/>
      <c r="Q450" s="39"/>
      <c r="R450" s="39"/>
      <c r="S450" s="39"/>
      <c r="T450" s="39"/>
      <c r="U450" s="39"/>
      <c r="V450" s="39"/>
      <c r="W450" s="39"/>
      <c r="X450" s="39"/>
      <c r="Y450" s="39"/>
    </row>
    <row r="451" spans="1:25" s="40" customFormat="1" x14ac:dyDescent="0.25">
      <c r="A451" s="51" t="s">
        <v>3</v>
      </c>
      <c r="B451" s="52"/>
      <c r="C451" s="51" t="s">
        <v>167</v>
      </c>
      <c r="D451" s="52"/>
      <c r="E451" s="52"/>
      <c r="F451" s="52"/>
      <c r="G451" s="52"/>
      <c r="H451" s="52"/>
      <c r="I451" s="52"/>
      <c r="J451" s="52"/>
      <c r="K451" s="53">
        <v>663.61</v>
      </c>
      <c r="L451" s="52"/>
      <c r="M451" s="53">
        <v>0</v>
      </c>
      <c r="N451" s="52"/>
      <c r="O451" s="54">
        <v>0</v>
      </c>
      <c r="P451" s="52"/>
      <c r="Q451" s="39"/>
      <c r="R451" s="39"/>
      <c r="S451" s="39"/>
      <c r="T451" s="39"/>
      <c r="U451" s="39"/>
      <c r="V451" s="39"/>
      <c r="W451" s="39"/>
      <c r="X451" s="39"/>
      <c r="Y451" s="39"/>
    </row>
    <row r="452" spans="1:25" s="40" customFormat="1" x14ac:dyDescent="0.25">
      <c r="A452" s="55" t="s">
        <v>3</v>
      </c>
      <c r="B452" s="52"/>
      <c r="C452" s="55" t="s">
        <v>11</v>
      </c>
      <c r="D452" s="52"/>
      <c r="E452" s="55" t="s">
        <v>12</v>
      </c>
      <c r="F452" s="52"/>
      <c r="G452" s="52"/>
      <c r="H452" s="52"/>
      <c r="I452" s="52"/>
      <c r="J452" s="52"/>
      <c r="K452" s="56">
        <v>663.61</v>
      </c>
      <c r="L452" s="52"/>
      <c r="M452" s="56">
        <v>0</v>
      </c>
      <c r="N452" s="52"/>
      <c r="O452" s="57">
        <v>0</v>
      </c>
      <c r="P452" s="52"/>
      <c r="Q452" s="39"/>
      <c r="R452" s="39"/>
      <c r="S452" s="39"/>
      <c r="T452" s="39"/>
      <c r="U452" s="39"/>
      <c r="V452" s="39"/>
      <c r="W452" s="39"/>
      <c r="X452" s="39"/>
      <c r="Y452" s="39"/>
    </row>
    <row r="453" spans="1:25" s="40" customFormat="1" x14ac:dyDescent="0.25">
      <c r="A453" s="58"/>
      <c r="B453" s="52"/>
      <c r="C453" s="58" t="s">
        <v>379</v>
      </c>
      <c r="D453" s="52"/>
      <c r="E453" s="58" t="s">
        <v>380</v>
      </c>
      <c r="F453" s="52"/>
      <c r="G453" s="52"/>
      <c r="H453" s="52"/>
      <c r="I453" s="52"/>
      <c r="J453" s="52"/>
      <c r="K453" s="59">
        <v>6636.14</v>
      </c>
      <c r="L453" s="52"/>
      <c r="M453" s="59">
        <v>3467.14</v>
      </c>
      <c r="N453" s="52"/>
      <c r="O453" s="60">
        <v>52.25</v>
      </c>
      <c r="P453" s="52"/>
      <c r="Q453" s="39"/>
      <c r="R453" s="39"/>
      <c r="S453" s="39"/>
      <c r="T453" s="39"/>
      <c r="U453" s="39"/>
      <c r="V453" s="39"/>
      <c r="W453" s="39"/>
      <c r="X453" s="39"/>
      <c r="Y453" s="39"/>
    </row>
    <row r="454" spans="1:25" s="40" customFormat="1" x14ac:dyDescent="0.25">
      <c r="A454" s="51" t="s">
        <v>3</v>
      </c>
      <c r="B454" s="52"/>
      <c r="C454" s="51" t="s">
        <v>165</v>
      </c>
      <c r="D454" s="52"/>
      <c r="E454" s="52"/>
      <c r="F454" s="52"/>
      <c r="G454" s="52"/>
      <c r="H454" s="52"/>
      <c r="I454" s="52"/>
      <c r="J454" s="52"/>
      <c r="K454" s="53">
        <v>6636.14</v>
      </c>
      <c r="L454" s="52"/>
      <c r="M454" s="53">
        <v>3467.14</v>
      </c>
      <c r="N454" s="52"/>
      <c r="O454" s="54">
        <v>52.25</v>
      </c>
      <c r="P454" s="52"/>
      <c r="Q454" s="39"/>
      <c r="R454" s="39"/>
      <c r="S454" s="39"/>
      <c r="T454" s="39"/>
      <c r="U454" s="39"/>
      <c r="V454" s="39"/>
      <c r="W454" s="39"/>
      <c r="X454" s="39"/>
      <c r="Y454" s="39"/>
    </row>
    <row r="455" spans="1:25" s="40" customFormat="1" x14ac:dyDescent="0.25">
      <c r="A455" s="51" t="s">
        <v>3</v>
      </c>
      <c r="B455" s="52"/>
      <c r="C455" s="51" t="s">
        <v>167</v>
      </c>
      <c r="D455" s="52"/>
      <c r="E455" s="52"/>
      <c r="F455" s="52"/>
      <c r="G455" s="52"/>
      <c r="H455" s="52"/>
      <c r="I455" s="52"/>
      <c r="J455" s="52"/>
      <c r="K455" s="53">
        <v>6636.14</v>
      </c>
      <c r="L455" s="52"/>
      <c r="M455" s="53">
        <v>3467.14</v>
      </c>
      <c r="N455" s="52"/>
      <c r="O455" s="54">
        <v>52.25</v>
      </c>
      <c r="P455" s="52"/>
      <c r="Q455" s="39"/>
      <c r="R455" s="39"/>
      <c r="S455" s="39"/>
      <c r="T455" s="39"/>
      <c r="U455" s="39"/>
      <c r="V455" s="39"/>
      <c r="W455" s="39"/>
      <c r="X455" s="39"/>
      <c r="Y455" s="39"/>
    </row>
    <row r="456" spans="1:25" s="40" customFormat="1" x14ac:dyDescent="0.25">
      <c r="A456" s="55" t="s">
        <v>3</v>
      </c>
      <c r="B456" s="52"/>
      <c r="C456" s="55" t="s">
        <v>11</v>
      </c>
      <c r="D456" s="52"/>
      <c r="E456" s="55" t="s">
        <v>12</v>
      </c>
      <c r="F456" s="52"/>
      <c r="G456" s="52"/>
      <c r="H456" s="52"/>
      <c r="I456" s="52"/>
      <c r="J456" s="52"/>
      <c r="K456" s="56">
        <v>6636.14</v>
      </c>
      <c r="L456" s="52"/>
      <c r="M456" s="56">
        <v>3467.14</v>
      </c>
      <c r="N456" s="52"/>
      <c r="O456" s="57">
        <v>52.25</v>
      </c>
      <c r="P456" s="52"/>
      <c r="Q456" s="39"/>
      <c r="R456" s="39"/>
      <c r="S456" s="39"/>
      <c r="T456" s="39"/>
      <c r="U456" s="39"/>
      <c r="V456" s="39"/>
      <c r="W456" s="39"/>
      <c r="X456" s="39"/>
      <c r="Y456" s="39"/>
    </row>
    <row r="457" spans="1:25" s="40" customFormat="1" x14ac:dyDescent="0.25">
      <c r="A457" s="67" t="s">
        <v>3</v>
      </c>
      <c r="B457" s="52"/>
      <c r="C457" s="67" t="s">
        <v>341</v>
      </c>
      <c r="D457" s="52"/>
      <c r="E457" s="67" t="s">
        <v>342</v>
      </c>
      <c r="F457" s="52"/>
      <c r="G457" s="52"/>
      <c r="H457" s="52"/>
      <c r="I457" s="52"/>
      <c r="J457" s="52"/>
      <c r="K457" s="68" t="s">
        <v>3</v>
      </c>
      <c r="L457" s="52"/>
      <c r="M457" s="68">
        <v>3467.14</v>
      </c>
      <c r="N457" s="52"/>
      <c r="O457" s="69" t="s">
        <v>3</v>
      </c>
      <c r="P457" s="52"/>
      <c r="Q457" s="39"/>
      <c r="R457" s="39"/>
      <c r="S457" s="39"/>
      <c r="T457" s="39"/>
      <c r="U457" s="39"/>
      <c r="V457" s="39"/>
      <c r="W457" s="39"/>
      <c r="X457" s="39"/>
      <c r="Y457" s="39"/>
    </row>
    <row r="458" spans="1:25" s="40" customFormat="1" x14ac:dyDescent="0.25">
      <c r="A458" s="58"/>
      <c r="B458" s="52"/>
      <c r="C458" s="58" t="s">
        <v>381</v>
      </c>
      <c r="D458" s="52"/>
      <c r="E458" s="58" t="s">
        <v>382</v>
      </c>
      <c r="F458" s="52"/>
      <c r="G458" s="52"/>
      <c r="H458" s="52"/>
      <c r="I458" s="52"/>
      <c r="J458" s="52"/>
      <c r="K458" s="59">
        <v>6636.14</v>
      </c>
      <c r="L458" s="52"/>
      <c r="M458" s="59">
        <v>27659.68</v>
      </c>
      <c r="N458" s="52"/>
      <c r="O458" s="60">
        <v>416.8</v>
      </c>
      <c r="P458" s="52"/>
      <c r="Q458" s="39"/>
      <c r="R458" s="39"/>
      <c r="S458" s="39"/>
      <c r="T458" s="39"/>
      <c r="U458" s="39"/>
      <c r="V458" s="39"/>
      <c r="W458" s="39"/>
      <c r="X458" s="39"/>
      <c r="Y458" s="39"/>
    </row>
    <row r="459" spans="1:25" s="40" customFormat="1" x14ac:dyDescent="0.25">
      <c r="A459" s="51" t="s">
        <v>3</v>
      </c>
      <c r="B459" s="52"/>
      <c r="C459" s="51" t="s">
        <v>165</v>
      </c>
      <c r="D459" s="52"/>
      <c r="E459" s="52"/>
      <c r="F459" s="52"/>
      <c r="G459" s="52"/>
      <c r="H459" s="52"/>
      <c r="I459" s="52"/>
      <c r="J459" s="52"/>
      <c r="K459" s="53">
        <v>6636.14</v>
      </c>
      <c r="L459" s="52"/>
      <c r="M459" s="53">
        <v>27659.68</v>
      </c>
      <c r="N459" s="52"/>
      <c r="O459" s="54">
        <v>416.8</v>
      </c>
      <c r="P459" s="52"/>
      <c r="Q459" s="39"/>
      <c r="R459" s="39"/>
      <c r="S459" s="39"/>
      <c r="T459" s="39"/>
      <c r="U459" s="39"/>
      <c r="V459" s="39"/>
      <c r="W459" s="39"/>
      <c r="X459" s="39"/>
      <c r="Y459" s="39"/>
    </row>
    <row r="460" spans="1:25" s="40" customFormat="1" x14ac:dyDescent="0.25">
      <c r="A460" s="51" t="s">
        <v>3</v>
      </c>
      <c r="B460" s="52"/>
      <c r="C460" s="51" t="s">
        <v>167</v>
      </c>
      <c r="D460" s="52"/>
      <c r="E460" s="52"/>
      <c r="F460" s="52"/>
      <c r="G460" s="52"/>
      <c r="H460" s="52"/>
      <c r="I460" s="52"/>
      <c r="J460" s="52"/>
      <c r="K460" s="53">
        <v>6636.14</v>
      </c>
      <c r="L460" s="52"/>
      <c r="M460" s="53">
        <v>27659.68</v>
      </c>
      <c r="N460" s="52"/>
      <c r="O460" s="54">
        <v>416.8</v>
      </c>
      <c r="P460" s="52"/>
      <c r="Q460" s="39"/>
      <c r="R460" s="39"/>
      <c r="S460" s="39"/>
      <c r="T460" s="39"/>
      <c r="U460" s="39"/>
      <c r="V460" s="39"/>
      <c r="W460" s="39"/>
      <c r="X460" s="39"/>
      <c r="Y460" s="39"/>
    </row>
    <row r="461" spans="1:25" s="40" customFormat="1" x14ac:dyDescent="0.25">
      <c r="A461" s="55" t="s">
        <v>3</v>
      </c>
      <c r="B461" s="52"/>
      <c r="C461" s="55" t="s">
        <v>11</v>
      </c>
      <c r="D461" s="52"/>
      <c r="E461" s="55" t="s">
        <v>12</v>
      </c>
      <c r="F461" s="52"/>
      <c r="G461" s="52"/>
      <c r="H461" s="52"/>
      <c r="I461" s="52"/>
      <c r="J461" s="52"/>
      <c r="K461" s="56">
        <v>6636.14</v>
      </c>
      <c r="L461" s="52"/>
      <c r="M461" s="56">
        <v>27659.68</v>
      </c>
      <c r="N461" s="52"/>
      <c r="O461" s="57">
        <v>416.8</v>
      </c>
      <c r="P461" s="52"/>
      <c r="Q461" s="39"/>
      <c r="R461" s="39"/>
      <c r="S461" s="39"/>
      <c r="T461" s="39"/>
      <c r="U461" s="39"/>
      <c r="V461" s="39"/>
      <c r="W461" s="39"/>
      <c r="X461" s="39"/>
      <c r="Y461" s="39"/>
    </row>
    <row r="462" spans="1:25" s="40" customFormat="1" x14ac:dyDescent="0.25">
      <c r="A462" s="67" t="s">
        <v>3</v>
      </c>
      <c r="B462" s="52"/>
      <c r="C462" s="67" t="s">
        <v>289</v>
      </c>
      <c r="D462" s="52"/>
      <c r="E462" s="67" t="s">
        <v>290</v>
      </c>
      <c r="F462" s="52"/>
      <c r="G462" s="52"/>
      <c r="H462" s="52"/>
      <c r="I462" s="52"/>
      <c r="J462" s="52"/>
      <c r="K462" s="68" t="s">
        <v>3</v>
      </c>
      <c r="L462" s="52"/>
      <c r="M462" s="68">
        <v>27659.68</v>
      </c>
      <c r="N462" s="52"/>
      <c r="O462" s="69" t="s">
        <v>3</v>
      </c>
      <c r="P462" s="52"/>
      <c r="Q462" s="39"/>
      <c r="R462" s="39"/>
      <c r="S462" s="39"/>
      <c r="T462" s="39"/>
      <c r="U462" s="39"/>
      <c r="V462" s="39"/>
      <c r="W462" s="39"/>
      <c r="X462" s="39"/>
      <c r="Y462" s="39"/>
    </row>
    <row r="463" spans="1:25" s="40" customFormat="1" x14ac:dyDescent="0.25">
      <c r="A463" s="61" t="s">
        <v>3</v>
      </c>
      <c r="B463" s="52"/>
      <c r="C463" s="61" t="s">
        <v>383</v>
      </c>
      <c r="D463" s="52"/>
      <c r="E463" s="61" t="s">
        <v>384</v>
      </c>
      <c r="F463" s="52"/>
      <c r="G463" s="52"/>
      <c r="H463" s="52"/>
      <c r="I463" s="52"/>
      <c r="J463" s="52"/>
      <c r="K463" s="62">
        <v>9290.59</v>
      </c>
      <c r="L463" s="52"/>
      <c r="M463" s="62">
        <v>0</v>
      </c>
      <c r="N463" s="52"/>
      <c r="O463" s="63">
        <v>0</v>
      </c>
      <c r="P463" s="52"/>
      <c r="Q463" s="39"/>
      <c r="R463" s="39"/>
      <c r="S463" s="39"/>
      <c r="T463" s="39"/>
      <c r="U463" s="39"/>
      <c r="V463" s="39"/>
      <c r="W463" s="39"/>
      <c r="X463" s="39"/>
      <c r="Y463" s="39"/>
    </row>
    <row r="464" spans="1:25" s="40" customFormat="1" x14ac:dyDescent="0.25">
      <c r="A464" s="58"/>
      <c r="B464" s="52"/>
      <c r="C464" s="58" t="s">
        <v>385</v>
      </c>
      <c r="D464" s="52"/>
      <c r="E464" s="58" t="s">
        <v>386</v>
      </c>
      <c r="F464" s="52"/>
      <c r="G464" s="52"/>
      <c r="H464" s="52"/>
      <c r="I464" s="52"/>
      <c r="J464" s="52"/>
      <c r="K464" s="59">
        <v>9290.59</v>
      </c>
      <c r="L464" s="52"/>
      <c r="M464" s="59">
        <v>0</v>
      </c>
      <c r="N464" s="52"/>
      <c r="O464" s="60">
        <v>0</v>
      </c>
      <c r="P464" s="52"/>
      <c r="Q464" s="39"/>
      <c r="R464" s="39"/>
      <c r="S464" s="39"/>
      <c r="T464" s="39"/>
      <c r="U464" s="39"/>
      <c r="V464" s="39"/>
      <c r="W464" s="39"/>
      <c r="X464" s="39"/>
      <c r="Y464" s="39"/>
    </row>
    <row r="465" spans="1:25" s="40" customFormat="1" x14ac:dyDescent="0.25">
      <c r="A465" s="51" t="s">
        <v>3</v>
      </c>
      <c r="B465" s="52"/>
      <c r="C465" s="51" t="s">
        <v>163</v>
      </c>
      <c r="D465" s="52"/>
      <c r="E465" s="52"/>
      <c r="F465" s="52"/>
      <c r="G465" s="52"/>
      <c r="H465" s="52"/>
      <c r="I465" s="52"/>
      <c r="J465" s="52"/>
      <c r="K465" s="53">
        <v>9290.59</v>
      </c>
      <c r="L465" s="52"/>
      <c r="M465" s="53">
        <v>0</v>
      </c>
      <c r="N465" s="52"/>
      <c r="O465" s="54">
        <v>0</v>
      </c>
      <c r="P465" s="52"/>
      <c r="Q465" s="39"/>
      <c r="R465" s="39"/>
      <c r="S465" s="39"/>
      <c r="T465" s="39"/>
      <c r="U465" s="39"/>
      <c r="V465" s="39"/>
      <c r="W465" s="39"/>
      <c r="X465" s="39"/>
      <c r="Y465" s="39"/>
    </row>
    <row r="466" spans="1:25" s="40" customFormat="1" x14ac:dyDescent="0.25">
      <c r="A466" s="51" t="s">
        <v>3</v>
      </c>
      <c r="B466" s="52"/>
      <c r="C466" s="51" t="s">
        <v>164</v>
      </c>
      <c r="D466" s="52"/>
      <c r="E466" s="52"/>
      <c r="F466" s="52"/>
      <c r="G466" s="52"/>
      <c r="H466" s="52"/>
      <c r="I466" s="52"/>
      <c r="J466" s="52"/>
      <c r="K466" s="53">
        <v>9290.59</v>
      </c>
      <c r="L466" s="52"/>
      <c r="M466" s="53">
        <v>0</v>
      </c>
      <c r="N466" s="52"/>
      <c r="O466" s="54">
        <v>0</v>
      </c>
      <c r="P466" s="52"/>
      <c r="Q466" s="39"/>
      <c r="R466" s="39"/>
      <c r="S466" s="39"/>
      <c r="T466" s="39"/>
      <c r="U466" s="39"/>
      <c r="V466" s="39"/>
      <c r="W466" s="39"/>
      <c r="X466" s="39"/>
      <c r="Y466" s="39"/>
    </row>
    <row r="467" spans="1:25" s="40" customFormat="1" x14ac:dyDescent="0.25">
      <c r="A467" s="55" t="s">
        <v>3</v>
      </c>
      <c r="B467" s="52"/>
      <c r="C467" s="55" t="s">
        <v>11</v>
      </c>
      <c r="D467" s="52"/>
      <c r="E467" s="55" t="s">
        <v>12</v>
      </c>
      <c r="F467" s="52"/>
      <c r="G467" s="52"/>
      <c r="H467" s="52"/>
      <c r="I467" s="52"/>
      <c r="J467" s="52"/>
      <c r="K467" s="56">
        <v>9290.59</v>
      </c>
      <c r="L467" s="52"/>
      <c r="M467" s="56">
        <v>0</v>
      </c>
      <c r="N467" s="52"/>
      <c r="O467" s="57">
        <v>0</v>
      </c>
      <c r="P467" s="52"/>
      <c r="Q467" s="39"/>
      <c r="R467" s="39"/>
      <c r="S467" s="39"/>
      <c r="T467" s="39"/>
      <c r="U467" s="39"/>
      <c r="V467" s="39"/>
      <c r="W467" s="39"/>
      <c r="X467" s="39"/>
      <c r="Y467" s="39"/>
    </row>
    <row r="468" spans="1:25" s="40" customFormat="1" x14ac:dyDescent="0.25">
      <c r="A468" s="61" t="s">
        <v>3</v>
      </c>
      <c r="B468" s="52"/>
      <c r="C468" s="61" t="s">
        <v>387</v>
      </c>
      <c r="D468" s="52"/>
      <c r="E468" s="61" t="s">
        <v>388</v>
      </c>
      <c r="F468" s="52"/>
      <c r="G468" s="52"/>
      <c r="H468" s="52"/>
      <c r="I468" s="52"/>
      <c r="J468" s="52"/>
      <c r="K468" s="62">
        <v>15528.57</v>
      </c>
      <c r="L468" s="52"/>
      <c r="M468" s="62">
        <v>0</v>
      </c>
      <c r="N468" s="52"/>
      <c r="O468" s="63">
        <v>0</v>
      </c>
      <c r="P468" s="52"/>
      <c r="Q468" s="39"/>
      <c r="R468" s="39"/>
      <c r="S468" s="39"/>
      <c r="T468" s="39"/>
      <c r="U468" s="39"/>
      <c r="V468" s="39"/>
      <c r="W468" s="39"/>
      <c r="X468" s="39"/>
      <c r="Y468" s="39"/>
    </row>
    <row r="469" spans="1:25" s="40" customFormat="1" x14ac:dyDescent="0.25">
      <c r="A469" s="58"/>
      <c r="B469" s="52"/>
      <c r="C469" s="58" t="s">
        <v>389</v>
      </c>
      <c r="D469" s="52"/>
      <c r="E469" s="58" t="s">
        <v>390</v>
      </c>
      <c r="F469" s="52"/>
      <c r="G469" s="52"/>
      <c r="H469" s="52"/>
      <c r="I469" s="52"/>
      <c r="J469" s="52"/>
      <c r="K469" s="59">
        <v>13272.28</v>
      </c>
      <c r="L469" s="52"/>
      <c r="M469" s="59">
        <v>0</v>
      </c>
      <c r="N469" s="52"/>
      <c r="O469" s="60">
        <v>0</v>
      </c>
      <c r="P469" s="52"/>
      <c r="Q469" s="39"/>
      <c r="R469" s="39"/>
      <c r="S469" s="39"/>
      <c r="T469" s="39"/>
      <c r="U469" s="39"/>
      <c r="V469" s="39"/>
      <c r="W469" s="39"/>
      <c r="X469" s="39"/>
      <c r="Y469" s="39"/>
    </row>
    <row r="470" spans="1:25" s="40" customFormat="1" x14ac:dyDescent="0.25">
      <c r="A470" s="51" t="s">
        <v>3</v>
      </c>
      <c r="B470" s="52"/>
      <c r="C470" s="51" t="s">
        <v>163</v>
      </c>
      <c r="D470" s="52"/>
      <c r="E470" s="52"/>
      <c r="F470" s="52"/>
      <c r="G470" s="52"/>
      <c r="H470" s="52"/>
      <c r="I470" s="52"/>
      <c r="J470" s="52"/>
      <c r="K470" s="53">
        <v>13272.28</v>
      </c>
      <c r="L470" s="52"/>
      <c r="M470" s="53">
        <v>0</v>
      </c>
      <c r="N470" s="52"/>
      <c r="O470" s="54">
        <v>0</v>
      </c>
      <c r="P470" s="52"/>
      <c r="Q470" s="39"/>
      <c r="R470" s="39"/>
      <c r="S470" s="39"/>
      <c r="T470" s="39"/>
      <c r="U470" s="39"/>
      <c r="V470" s="39"/>
      <c r="W470" s="39"/>
      <c r="X470" s="39"/>
      <c r="Y470" s="39"/>
    </row>
    <row r="471" spans="1:25" s="40" customFormat="1" x14ac:dyDescent="0.25">
      <c r="A471" s="51" t="s">
        <v>3</v>
      </c>
      <c r="B471" s="52"/>
      <c r="C471" s="51" t="s">
        <v>164</v>
      </c>
      <c r="D471" s="52"/>
      <c r="E471" s="52"/>
      <c r="F471" s="52"/>
      <c r="G471" s="52"/>
      <c r="H471" s="52"/>
      <c r="I471" s="52"/>
      <c r="J471" s="52"/>
      <c r="K471" s="53">
        <v>13272.28</v>
      </c>
      <c r="L471" s="52"/>
      <c r="M471" s="53">
        <v>0</v>
      </c>
      <c r="N471" s="52"/>
      <c r="O471" s="54">
        <v>0</v>
      </c>
      <c r="P471" s="52"/>
      <c r="Q471" s="39"/>
      <c r="R471" s="39"/>
      <c r="S471" s="39"/>
      <c r="T471" s="39"/>
      <c r="U471" s="39"/>
      <c r="V471" s="39"/>
      <c r="W471" s="39"/>
      <c r="X471" s="39"/>
      <c r="Y471" s="39"/>
    </row>
    <row r="472" spans="1:25" s="40" customFormat="1" x14ac:dyDescent="0.25">
      <c r="A472" s="55" t="s">
        <v>3</v>
      </c>
      <c r="B472" s="52"/>
      <c r="C472" s="55" t="s">
        <v>11</v>
      </c>
      <c r="D472" s="52"/>
      <c r="E472" s="55" t="s">
        <v>12</v>
      </c>
      <c r="F472" s="52"/>
      <c r="G472" s="52"/>
      <c r="H472" s="52"/>
      <c r="I472" s="52"/>
      <c r="J472" s="52"/>
      <c r="K472" s="56">
        <v>13272.28</v>
      </c>
      <c r="L472" s="52"/>
      <c r="M472" s="56">
        <v>0</v>
      </c>
      <c r="N472" s="52"/>
      <c r="O472" s="57">
        <v>0</v>
      </c>
      <c r="P472" s="52"/>
      <c r="Q472" s="39"/>
      <c r="R472" s="39"/>
      <c r="S472" s="39"/>
      <c r="T472" s="39"/>
      <c r="U472" s="39"/>
      <c r="V472" s="39"/>
      <c r="W472" s="39"/>
      <c r="X472" s="39"/>
      <c r="Y472" s="39"/>
    </row>
    <row r="473" spans="1:25" s="40" customFormat="1" x14ac:dyDescent="0.25">
      <c r="A473" s="58"/>
      <c r="B473" s="52"/>
      <c r="C473" s="58" t="s">
        <v>391</v>
      </c>
      <c r="D473" s="52"/>
      <c r="E473" s="58" t="s">
        <v>392</v>
      </c>
      <c r="F473" s="52"/>
      <c r="G473" s="52"/>
      <c r="H473" s="52"/>
      <c r="I473" s="52"/>
      <c r="J473" s="52"/>
      <c r="K473" s="59">
        <v>2256.29</v>
      </c>
      <c r="L473" s="52"/>
      <c r="M473" s="59">
        <v>0</v>
      </c>
      <c r="N473" s="52"/>
      <c r="O473" s="60">
        <v>0</v>
      </c>
      <c r="P473" s="52"/>
      <c r="Q473" s="39"/>
      <c r="R473" s="39"/>
      <c r="S473" s="39"/>
      <c r="T473" s="39"/>
      <c r="U473" s="39"/>
      <c r="V473" s="39"/>
      <c r="W473" s="39"/>
      <c r="X473" s="39"/>
      <c r="Y473" s="39"/>
    </row>
    <row r="474" spans="1:25" s="40" customFormat="1" x14ac:dyDescent="0.25">
      <c r="A474" s="51" t="s">
        <v>3</v>
      </c>
      <c r="B474" s="52"/>
      <c r="C474" s="51" t="s">
        <v>163</v>
      </c>
      <c r="D474" s="52"/>
      <c r="E474" s="52"/>
      <c r="F474" s="52"/>
      <c r="G474" s="52"/>
      <c r="H474" s="52"/>
      <c r="I474" s="52"/>
      <c r="J474" s="52"/>
      <c r="K474" s="53">
        <v>2256.29</v>
      </c>
      <c r="L474" s="52"/>
      <c r="M474" s="53">
        <v>0</v>
      </c>
      <c r="N474" s="52"/>
      <c r="O474" s="54">
        <v>0</v>
      </c>
      <c r="P474" s="52"/>
      <c r="Q474" s="39"/>
      <c r="R474" s="39"/>
      <c r="S474" s="39"/>
      <c r="T474" s="39"/>
      <c r="U474" s="39"/>
      <c r="V474" s="39"/>
      <c r="W474" s="39"/>
      <c r="X474" s="39"/>
      <c r="Y474" s="39"/>
    </row>
    <row r="475" spans="1:25" s="40" customFormat="1" x14ac:dyDescent="0.25">
      <c r="A475" s="51" t="s">
        <v>3</v>
      </c>
      <c r="B475" s="52"/>
      <c r="C475" s="51" t="s">
        <v>164</v>
      </c>
      <c r="D475" s="52"/>
      <c r="E475" s="52"/>
      <c r="F475" s="52"/>
      <c r="G475" s="52"/>
      <c r="H475" s="52"/>
      <c r="I475" s="52"/>
      <c r="J475" s="52"/>
      <c r="K475" s="53">
        <v>2256.29</v>
      </c>
      <c r="L475" s="52"/>
      <c r="M475" s="53">
        <v>0</v>
      </c>
      <c r="N475" s="52"/>
      <c r="O475" s="54">
        <v>0</v>
      </c>
      <c r="P475" s="52"/>
      <c r="Q475" s="39"/>
      <c r="R475" s="39"/>
      <c r="S475" s="39"/>
      <c r="T475" s="39"/>
      <c r="U475" s="39"/>
      <c r="V475" s="39"/>
      <c r="W475" s="39"/>
      <c r="X475" s="39"/>
      <c r="Y475" s="39"/>
    </row>
    <row r="476" spans="1:25" s="40" customFormat="1" x14ac:dyDescent="0.25">
      <c r="A476" s="55" t="s">
        <v>3</v>
      </c>
      <c r="B476" s="52"/>
      <c r="C476" s="55" t="s">
        <v>21</v>
      </c>
      <c r="D476" s="52"/>
      <c r="E476" s="55" t="s">
        <v>22</v>
      </c>
      <c r="F476" s="52"/>
      <c r="G476" s="52"/>
      <c r="H476" s="52"/>
      <c r="I476" s="52"/>
      <c r="J476" s="52"/>
      <c r="K476" s="56">
        <v>2256.29</v>
      </c>
      <c r="L476" s="52"/>
      <c r="M476" s="56">
        <v>0</v>
      </c>
      <c r="N476" s="52"/>
      <c r="O476" s="57">
        <v>0</v>
      </c>
      <c r="P476" s="52"/>
      <c r="Q476" s="39"/>
      <c r="R476" s="39"/>
      <c r="S476" s="39"/>
      <c r="T476" s="39"/>
      <c r="U476" s="39"/>
      <c r="V476" s="39"/>
      <c r="W476" s="39"/>
      <c r="X476" s="39"/>
      <c r="Y476" s="39"/>
    </row>
    <row r="477" spans="1:25" s="40" customFormat="1" x14ac:dyDescent="0.25">
      <c r="A477" s="61" t="s">
        <v>3</v>
      </c>
      <c r="B477" s="52"/>
      <c r="C477" s="61" t="s">
        <v>393</v>
      </c>
      <c r="D477" s="52"/>
      <c r="E477" s="61" t="s">
        <v>394</v>
      </c>
      <c r="F477" s="52"/>
      <c r="G477" s="52"/>
      <c r="H477" s="52"/>
      <c r="I477" s="52"/>
      <c r="J477" s="52"/>
      <c r="K477" s="62">
        <v>163481.29999999999</v>
      </c>
      <c r="L477" s="52"/>
      <c r="M477" s="62">
        <v>103395.89</v>
      </c>
      <c r="N477" s="52"/>
      <c r="O477" s="63">
        <v>63.25</v>
      </c>
      <c r="P477" s="52"/>
      <c r="Q477" s="39"/>
      <c r="R477" s="39"/>
      <c r="S477" s="39"/>
      <c r="T477" s="39"/>
      <c r="U477" s="39"/>
      <c r="V477" s="39"/>
      <c r="W477" s="39"/>
      <c r="X477" s="39"/>
      <c r="Y477" s="39"/>
    </row>
    <row r="478" spans="1:25" s="40" customFormat="1" x14ac:dyDescent="0.25">
      <c r="A478" s="58"/>
      <c r="B478" s="52"/>
      <c r="C478" s="58" t="s">
        <v>395</v>
      </c>
      <c r="D478" s="52"/>
      <c r="E478" s="58" t="s">
        <v>396</v>
      </c>
      <c r="F478" s="52"/>
      <c r="G478" s="52"/>
      <c r="H478" s="52"/>
      <c r="I478" s="52"/>
      <c r="J478" s="52"/>
      <c r="K478" s="59">
        <v>13272.28</v>
      </c>
      <c r="L478" s="52"/>
      <c r="M478" s="59">
        <v>2198</v>
      </c>
      <c r="N478" s="52"/>
      <c r="O478" s="60">
        <v>16.559999999999999</v>
      </c>
      <c r="P478" s="52"/>
      <c r="Q478" s="39"/>
      <c r="R478" s="39"/>
      <c r="S478" s="39"/>
      <c r="T478" s="39"/>
      <c r="U478" s="39"/>
      <c r="V478" s="39"/>
      <c r="W478" s="39"/>
      <c r="X478" s="39"/>
      <c r="Y478" s="39"/>
    </row>
    <row r="479" spans="1:25" s="40" customFormat="1" x14ac:dyDescent="0.25">
      <c r="A479" s="51" t="s">
        <v>3</v>
      </c>
      <c r="B479" s="52"/>
      <c r="C479" s="51" t="s">
        <v>163</v>
      </c>
      <c r="D479" s="52"/>
      <c r="E479" s="52"/>
      <c r="F479" s="52"/>
      <c r="G479" s="52"/>
      <c r="H479" s="52"/>
      <c r="I479" s="52"/>
      <c r="J479" s="52"/>
      <c r="K479" s="53">
        <v>13272.28</v>
      </c>
      <c r="L479" s="52"/>
      <c r="M479" s="53">
        <v>2198</v>
      </c>
      <c r="N479" s="52"/>
      <c r="O479" s="54">
        <v>16.559999999999999</v>
      </c>
      <c r="P479" s="52"/>
      <c r="Q479" s="39"/>
      <c r="R479" s="39"/>
      <c r="S479" s="39"/>
      <c r="T479" s="39"/>
      <c r="U479" s="39"/>
      <c r="V479" s="39"/>
      <c r="W479" s="39"/>
      <c r="X479" s="39"/>
      <c r="Y479" s="39"/>
    </row>
    <row r="480" spans="1:25" s="40" customFormat="1" x14ac:dyDescent="0.25">
      <c r="A480" s="51" t="s">
        <v>3</v>
      </c>
      <c r="B480" s="52"/>
      <c r="C480" s="51" t="s">
        <v>164</v>
      </c>
      <c r="D480" s="52"/>
      <c r="E480" s="52"/>
      <c r="F480" s="52"/>
      <c r="G480" s="52"/>
      <c r="H480" s="52"/>
      <c r="I480" s="52"/>
      <c r="J480" s="52"/>
      <c r="K480" s="53">
        <v>13272.28</v>
      </c>
      <c r="L480" s="52"/>
      <c r="M480" s="53">
        <v>2198</v>
      </c>
      <c r="N480" s="52"/>
      <c r="O480" s="54">
        <v>16.559999999999999</v>
      </c>
      <c r="P480" s="52"/>
      <c r="Q480" s="39"/>
      <c r="R480" s="39"/>
      <c r="S480" s="39"/>
      <c r="T480" s="39"/>
      <c r="U480" s="39"/>
      <c r="V480" s="39"/>
      <c r="W480" s="39"/>
      <c r="X480" s="39"/>
      <c r="Y480" s="39"/>
    </row>
    <row r="481" spans="1:25" s="40" customFormat="1" x14ac:dyDescent="0.25">
      <c r="A481" s="55" t="s">
        <v>3</v>
      </c>
      <c r="B481" s="52"/>
      <c r="C481" s="55" t="s">
        <v>19</v>
      </c>
      <c r="D481" s="52"/>
      <c r="E481" s="55" t="s">
        <v>20</v>
      </c>
      <c r="F481" s="52"/>
      <c r="G481" s="52"/>
      <c r="H481" s="52"/>
      <c r="I481" s="52"/>
      <c r="J481" s="52"/>
      <c r="K481" s="56">
        <v>13272.28</v>
      </c>
      <c r="L481" s="52"/>
      <c r="M481" s="56">
        <v>2198</v>
      </c>
      <c r="N481" s="52"/>
      <c r="O481" s="57">
        <v>16.559999999999999</v>
      </c>
      <c r="P481" s="52"/>
      <c r="Q481" s="39"/>
      <c r="R481" s="39"/>
      <c r="S481" s="39"/>
      <c r="T481" s="39"/>
      <c r="U481" s="39"/>
      <c r="V481" s="39"/>
      <c r="W481" s="39"/>
      <c r="X481" s="39"/>
      <c r="Y481" s="39"/>
    </row>
    <row r="482" spans="1:25" s="40" customFormat="1" x14ac:dyDescent="0.25">
      <c r="A482" s="67" t="s">
        <v>3</v>
      </c>
      <c r="B482" s="52"/>
      <c r="C482" s="67" t="s">
        <v>397</v>
      </c>
      <c r="D482" s="52"/>
      <c r="E482" s="67" t="s">
        <v>398</v>
      </c>
      <c r="F482" s="52"/>
      <c r="G482" s="52"/>
      <c r="H482" s="52"/>
      <c r="I482" s="52"/>
      <c r="J482" s="52"/>
      <c r="K482" s="68" t="s">
        <v>3</v>
      </c>
      <c r="L482" s="52"/>
      <c r="M482" s="68">
        <v>2198</v>
      </c>
      <c r="N482" s="52"/>
      <c r="O482" s="69" t="s">
        <v>3</v>
      </c>
      <c r="P482" s="52"/>
      <c r="Q482" s="39"/>
      <c r="R482" s="39"/>
      <c r="S482" s="39"/>
      <c r="T482" s="39"/>
      <c r="U482" s="39"/>
      <c r="V482" s="39"/>
      <c r="W482" s="39"/>
      <c r="X482" s="39"/>
      <c r="Y482" s="39"/>
    </row>
    <row r="483" spans="1:25" s="40" customFormat="1" x14ac:dyDescent="0.25">
      <c r="A483" s="58"/>
      <c r="B483" s="52"/>
      <c r="C483" s="58" t="s">
        <v>399</v>
      </c>
      <c r="D483" s="52"/>
      <c r="E483" s="58" t="s">
        <v>400</v>
      </c>
      <c r="F483" s="52"/>
      <c r="G483" s="52"/>
      <c r="H483" s="52"/>
      <c r="I483" s="52"/>
      <c r="J483" s="52"/>
      <c r="K483" s="59">
        <v>10617.82</v>
      </c>
      <c r="L483" s="52"/>
      <c r="M483" s="59">
        <v>1384.25</v>
      </c>
      <c r="N483" s="52"/>
      <c r="O483" s="60">
        <v>13.04</v>
      </c>
      <c r="P483" s="52"/>
      <c r="Q483" s="39"/>
      <c r="R483" s="39"/>
      <c r="S483" s="39"/>
      <c r="T483" s="39"/>
      <c r="U483" s="39"/>
      <c r="V483" s="39"/>
      <c r="W483" s="39"/>
      <c r="X483" s="39"/>
      <c r="Y483" s="39"/>
    </row>
    <row r="484" spans="1:25" s="40" customFormat="1" x14ac:dyDescent="0.25">
      <c r="A484" s="51" t="s">
        <v>3</v>
      </c>
      <c r="B484" s="52"/>
      <c r="C484" s="51" t="s">
        <v>163</v>
      </c>
      <c r="D484" s="52"/>
      <c r="E484" s="52"/>
      <c r="F484" s="52"/>
      <c r="G484" s="52"/>
      <c r="H484" s="52"/>
      <c r="I484" s="52"/>
      <c r="J484" s="52"/>
      <c r="K484" s="53">
        <v>10617.82</v>
      </c>
      <c r="L484" s="52"/>
      <c r="M484" s="53">
        <v>1384.25</v>
      </c>
      <c r="N484" s="52"/>
      <c r="O484" s="54">
        <v>13.04</v>
      </c>
      <c r="P484" s="52"/>
      <c r="Q484" s="39"/>
      <c r="R484" s="39"/>
      <c r="S484" s="39"/>
      <c r="T484" s="39"/>
      <c r="U484" s="39"/>
      <c r="V484" s="39"/>
      <c r="W484" s="39"/>
      <c r="X484" s="39"/>
      <c r="Y484" s="39"/>
    </row>
    <row r="485" spans="1:25" s="40" customFormat="1" x14ac:dyDescent="0.25">
      <c r="A485" s="51" t="s">
        <v>3</v>
      </c>
      <c r="B485" s="52"/>
      <c r="C485" s="51" t="s">
        <v>164</v>
      </c>
      <c r="D485" s="52"/>
      <c r="E485" s="52"/>
      <c r="F485" s="52"/>
      <c r="G485" s="52"/>
      <c r="H485" s="52"/>
      <c r="I485" s="52"/>
      <c r="J485" s="52"/>
      <c r="K485" s="53">
        <v>10617.82</v>
      </c>
      <c r="L485" s="52"/>
      <c r="M485" s="53">
        <v>1384.25</v>
      </c>
      <c r="N485" s="52"/>
      <c r="O485" s="54">
        <v>13.04</v>
      </c>
      <c r="P485" s="52"/>
      <c r="Q485" s="39"/>
      <c r="R485" s="39"/>
      <c r="S485" s="39"/>
      <c r="T485" s="39"/>
      <c r="U485" s="39"/>
      <c r="V485" s="39"/>
      <c r="W485" s="39"/>
      <c r="X485" s="39"/>
      <c r="Y485" s="39"/>
    </row>
    <row r="486" spans="1:25" s="40" customFormat="1" x14ac:dyDescent="0.25">
      <c r="A486" s="55" t="s">
        <v>3</v>
      </c>
      <c r="B486" s="52"/>
      <c r="C486" s="55" t="s">
        <v>19</v>
      </c>
      <c r="D486" s="52"/>
      <c r="E486" s="55" t="s">
        <v>20</v>
      </c>
      <c r="F486" s="52"/>
      <c r="G486" s="52"/>
      <c r="H486" s="52"/>
      <c r="I486" s="52"/>
      <c r="J486" s="52"/>
      <c r="K486" s="56">
        <v>10617.82</v>
      </c>
      <c r="L486" s="52"/>
      <c r="M486" s="56">
        <v>1384.25</v>
      </c>
      <c r="N486" s="52"/>
      <c r="O486" s="57">
        <v>13.04</v>
      </c>
      <c r="P486" s="52"/>
      <c r="Q486" s="39"/>
      <c r="R486" s="39"/>
      <c r="S486" s="39"/>
      <c r="T486" s="39"/>
      <c r="U486" s="39"/>
      <c r="V486" s="39"/>
      <c r="W486" s="39"/>
      <c r="X486" s="39"/>
      <c r="Y486" s="39"/>
    </row>
    <row r="487" spans="1:25" s="40" customFormat="1" x14ac:dyDescent="0.25">
      <c r="A487" s="67" t="s">
        <v>3</v>
      </c>
      <c r="B487" s="52"/>
      <c r="C487" s="67" t="s">
        <v>397</v>
      </c>
      <c r="D487" s="52"/>
      <c r="E487" s="67" t="s">
        <v>398</v>
      </c>
      <c r="F487" s="52"/>
      <c r="G487" s="52"/>
      <c r="H487" s="52"/>
      <c r="I487" s="52"/>
      <c r="J487" s="52"/>
      <c r="K487" s="68" t="s">
        <v>3</v>
      </c>
      <c r="L487" s="52"/>
      <c r="M487" s="68">
        <v>1384.25</v>
      </c>
      <c r="N487" s="52"/>
      <c r="O487" s="69" t="s">
        <v>3</v>
      </c>
      <c r="P487" s="52"/>
      <c r="Q487" s="39"/>
      <c r="R487" s="39"/>
      <c r="S487" s="39"/>
      <c r="T487" s="39"/>
      <c r="U487" s="39"/>
      <c r="V487" s="39"/>
      <c r="W487" s="39"/>
      <c r="X487" s="39"/>
      <c r="Y487" s="39"/>
    </row>
    <row r="488" spans="1:25" s="40" customFormat="1" x14ac:dyDescent="0.25">
      <c r="A488" s="58"/>
      <c r="B488" s="52"/>
      <c r="C488" s="58" t="s">
        <v>401</v>
      </c>
      <c r="D488" s="52"/>
      <c r="E488" s="58" t="s">
        <v>402</v>
      </c>
      <c r="F488" s="52"/>
      <c r="G488" s="52"/>
      <c r="H488" s="52"/>
      <c r="I488" s="52"/>
      <c r="J488" s="52"/>
      <c r="K488" s="59">
        <v>6636.14</v>
      </c>
      <c r="L488" s="52"/>
      <c r="M488" s="59">
        <v>331.8</v>
      </c>
      <c r="N488" s="52"/>
      <c r="O488" s="60">
        <v>5</v>
      </c>
      <c r="P488" s="52"/>
      <c r="Q488" s="39"/>
      <c r="R488" s="39"/>
      <c r="S488" s="39"/>
      <c r="T488" s="39"/>
      <c r="U488" s="39"/>
      <c r="V488" s="39"/>
      <c r="W488" s="39"/>
      <c r="X488" s="39"/>
      <c r="Y488" s="39"/>
    </row>
    <row r="489" spans="1:25" s="40" customFormat="1" x14ac:dyDescent="0.25">
      <c r="A489" s="51" t="s">
        <v>3</v>
      </c>
      <c r="B489" s="52"/>
      <c r="C489" s="51" t="s">
        <v>163</v>
      </c>
      <c r="D489" s="52"/>
      <c r="E489" s="52"/>
      <c r="F489" s="52"/>
      <c r="G489" s="52"/>
      <c r="H489" s="52"/>
      <c r="I489" s="52"/>
      <c r="J489" s="52"/>
      <c r="K489" s="53">
        <v>6636.14</v>
      </c>
      <c r="L489" s="52"/>
      <c r="M489" s="53">
        <v>331.8</v>
      </c>
      <c r="N489" s="52"/>
      <c r="O489" s="54">
        <v>5</v>
      </c>
      <c r="P489" s="52"/>
      <c r="Q489" s="39"/>
      <c r="R489" s="39"/>
      <c r="S489" s="39"/>
      <c r="T489" s="39"/>
      <c r="U489" s="39"/>
      <c r="V489" s="39"/>
      <c r="W489" s="39"/>
      <c r="X489" s="39"/>
      <c r="Y489" s="39"/>
    </row>
    <row r="490" spans="1:25" s="40" customFormat="1" x14ac:dyDescent="0.25">
      <c r="A490" s="51" t="s">
        <v>3</v>
      </c>
      <c r="B490" s="52"/>
      <c r="C490" s="51" t="s">
        <v>164</v>
      </c>
      <c r="D490" s="52"/>
      <c r="E490" s="52"/>
      <c r="F490" s="52"/>
      <c r="G490" s="52"/>
      <c r="H490" s="52"/>
      <c r="I490" s="52"/>
      <c r="J490" s="52"/>
      <c r="K490" s="53">
        <v>6636.14</v>
      </c>
      <c r="L490" s="52"/>
      <c r="M490" s="53">
        <v>331.8</v>
      </c>
      <c r="N490" s="52"/>
      <c r="O490" s="54">
        <v>5</v>
      </c>
      <c r="P490" s="52"/>
      <c r="Q490" s="39"/>
      <c r="R490" s="39"/>
      <c r="S490" s="39"/>
      <c r="T490" s="39"/>
      <c r="U490" s="39"/>
      <c r="V490" s="39"/>
      <c r="W490" s="39"/>
      <c r="X490" s="39"/>
      <c r="Y490" s="39"/>
    </row>
    <row r="491" spans="1:25" s="40" customFormat="1" x14ac:dyDescent="0.25">
      <c r="A491" s="55" t="s">
        <v>3</v>
      </c>
      <c r="B491" s="52"/>
      <c r="C491" s="55" t="s">
        <v>19</v>
      </c>
      <c r="D491" s="52"/>
      <c r="E491" s="55" t="s">
        <v>20</v>
      </c>
      <c r="F491" s="52"/>
      <c r="G491" s="52"/>
      <c r="H491" s="52"/>
      <c r="I491" s="52"/>
      <c r="J491" s="52"/>
      <c r="K491" s="56">
        <v>6636.14</v>
      </c>
      <c r="L491" s="52"/>
      <c r="M491" s="56">
        <v>331.8</v>
      </c>
      <c r="N491" s="52"/>
      <c r="O491" s="57">
        <v>5</v>
      </c>
      <c r="P491" s="52"/>
      <c r="Q491" s="39"/>
      <c r="R491" s="39"/>
      <c r="S491" s="39"/>
      <c r="T491" s="39"/>
      <c r="U491" s="39"/>
      <c r="V491" s="39"/>
      <c r="W491" s="39"/>
      <c r="X491" s="39"/>
      <c r="Y491" s="39"/>
    </row>
    <row r="492" spans="1:25" s="40" customFormat="1" x14ac:dyDescent="0.25">
      <c r="A492" s="67" t="s">
        <v>3</v>
      </c>
      <c r="B492" s="52"/>
      <c r="C492" s="67" t="s">
        <v>403</v>
      </c>
      <c r="D492" s="52"/>
      <c r="E492" s="67" t="s">
        <v>404</v>
      </c>
      <c r="F492" s="52"/>
      <c r="G492" s="52"/>
      <c r="H492" s="52"/>
      <c r="I492" s="52"/>
      <c r="J492" s="52"/>
      <c r="K492" s="68" t="s">
        <v>3</v>
      </c>
      <c r="L492" s="52"/>
      <c r="M492" s="68">
        <v>331.8</v>
      </c>
      <c r="N492" s="52"/>
      <c r="O492" s="69" t="s">
        <v>3</v>
      </c>
      <c r="P492" s="52"/>
      <c r="Q492" s="39"/>
      <c r="R492" s="39"/>
      <c r="S492" s="39"/>
      <c r="T492" s="39"/>
      <c r="U492" s="39"/>
      <c r="V492" s="39"/>
      <c r="W492" s="39"/>
      <c r="X492" s="39"/>
      <c r="Y492" s="39"/>
    </row>
    <row r="493" spans="1:25" s="40" customFormat="1" x14ac:dyDescent="0.25">
      <c r="A493" s="58"/>
      <c r="B493" s="52"/>
      <c r="C493" s="58" t="s">
        <v>405</v>
      </c>
      <c r="D493" s="52"/>
      <c r="E493" s="58" t="s">
        <v>406</v>
      </c>
      <c r="F493" s="52"/>
      <c r="G493" s="52"/>
      <c r="H493" s="52"/>
      <c r="I493" s="52"/>
      <c r="J493" s="52"/>
      <c r="K493" s="59">
        <v>13272.28</v>
      </c>
      <c r="L493" s="52"/>
      <c r="M493" s="59">
        <v>6636.14</v>
      </c>
      <c r="N493" s="52"/>
      <c r="O493" s="60">
        <v>50</v>
      </c>
      <c r="P493" s="52"/>
      <c r="Q493" s="39"/>
      <c r="R493" s="39"/>
      <c r="S493" s="39"/>
      <c r="T493" s="39"/>
      <c r="U493" s="39"/>
      <c r="V493" s="39"/>
      <c r="W493" s="39"/>
      <c r="X493" s="39"/>
      <c r="Y493" s="39"/>
    </row>
    <row r="494" spans="1:25" s="40" customFormat="1" x14ac:dyDescent="0.25">
      <c r="A494" s="51" t="s">
        <v>3</v>
      </c>
      <c r="B494" s="52"/>
      <c r="C494" s="51" t="s">
        <v>163</v>
      </c>
      <c r="D494" s="52"/>
      <c r="E494" s="52"/>
      <c r="F494" s="52"/>
      <c r="G494" s="52"/>
      <c r="H494" s="52"/>
      <c r="I494" s="52"/>
      <c r="J494" s="52"/>
      <c r="K494" s="53">
        <v>13272.28</v>
      </c>
      <c r="L494" s="52"/>
      <c r="M494" s="53">
        <v>6636.14</v>
      </c>
      <c r="N494" s="52"/>
      <c r="O494" s="54">
        <v>50</v>
      </c>
      <c r="P494" s="52"/>
      <c r="Q494" s="39"/>
      <c r="R494" s="39"/>
      <c r="S494" s="39"/>
      <c r="T494" s="39"/>
      <c r="U494" s="39"/>
      <c r="V494" s="39"/>
      <c r="W494" s="39"/>
      <c r="X494" s="39"/>
      <c r="Y494" s="39"/>
    </row>
    <row r="495" spans="1:25" s="40" customFormat="1" x14ac:dyDescent="0.25">
      <c r="A495" s="51" t="s">
        <v>3</v>
      </c>
      <c r="B495" s="52"/>
      <c r="C495" s="51" t="s">
        <v>164</v>
      </c>
      <c r="D495" s="52"/>
      <c r="E495" s="52"/>
      <c r="F495" s="52"/>
      <c r="G495" s="52"/>
      <c r="H495" s="52"/>
      <c r="I495" s="52"/>
      <c r="J495" s="52"/>
      <c r="K495" s="53">
        <v>13272.28</v>
      </c>
      <c r="L495" s="52"/>
      <c r="M495" s="53">
        <v>6636.14</v>
      </c>
      <c r="N495" s="52"/>
      <c r="O495" s="54">
        <v>50</v>
      </c>
      <c r="P495" s="52"/>
      <c r="Q495" s="39"/>
      <c r="R495" s="39"/>
      <c r="S495" s="39"/>
      <c r="T495" s="39"/>
      <c r="U495" s="39"/>
      <c r="V495" s="39"/>
      <c r="W495" s="39"/>
      <c r="X495" s="39"/>
      <c r="Y495" s="39"/>
    </row>
    <row r="496" spans="1:25" s="40" customFormat="1" x14ac:dyDescent="0.25">
      <c r="A496" s="55" t="s">
        <v>3</v>
      </c>
      <c r="B496" s="52"/>
      <c r="C496" s="55" t="s">
        <v>15</v>
      </c>
      <c r="D496" s="52"/>
      <c r="E496" s="55" t="s">
        <v>16</v>
      </c>
      <c r="F496" s="52"/>
      <c r="G496" s="52"/>
      <c r="H496" s="52"/>
      <c r="I496" s="52"/>
      <c r="J496" s="52"/>
      <c r="K496" s="56">
        <v>13272.28</v>
      </c>
      <c r="L496" s="52"/>
      <c r="M496" s="56">
        <v>6636.14</v>
      </c>
      <c r="N496" s="52"/>
      <c r="O496" s="57">
        <v>50</v>
      </c>
      <c r="P496" s="52"/>
      <c r="Q496" s="39"/>
      <c r="R496" s="39"/>
      <c r="S496" s="39"/>
      <c r="T496" s="39"/>
      <c r="U496" s="39"/>
      <c r="V496" s="39"/>
      <c r="W496" s="39"/>
      <c r="X496" s="39"/>
      <c r="Y496" s="39"/>
    </row>
    <row r="497" spans="1:25" s="40" customFormat="1" x14ac:dyDescent="0.25">
      <c r="A497" s="67" t="s">
        <v>3</v>
      </c>
      <c r="B497" s="52"/>
      <c r="C497" s="67" t="s">
        <v>407</v>
      </c>
      <c r="D497" s="52"/>
      <c r="E497" s="67" t="s">
        <v>408</v>
      </c>
      <c r="F497" s="52"/>
      <c r="G497" s="52"/>
      <c r="H497" s="52"/>
      <c r="I497" s="52"/>
      <c r="J497" s="52"/>
      <c r="K497" s="68" t="s">
        <v>3</v>
      </c>
      <c r="L497" s="52"/>
      <c r="M497" s="68">
        <v>6636.14</v>
      </c>
      <c r="N497" s="52"/>
      <c r="O497" s="69" t="s">
        <v>3</v>
      </c>
      <c r="P497" s="52"/>
      <c r="Q497" s="39"/>
      <c r="R497" s="39"/>
      <c r="S497" s="39"/>
      <c r="T497" s="39"/>
      <c r="U497" s="39"/>
      <c r="V497" s="39"/>
      <c r="W497" s="39"/>
      <c r="X497" s="39"/>
      <c r="Y497" s="39"/>
    </row>
    <row r="498" spans="1:25" s="40" customFormat="1" x14ac:dyDescent="0.25">
      <c r="A498" s="58"/>
      <c r="B498" s="52"/>
      <c r="C498" s="58" t="s">
        <v>409</v>
      </c>
      <c r="D498" s="52"/>
      <c r="E498" s="58" t="s">
        <v>410</v>
      </c>
      <c r="F498" s="52"/>
      <c r="G498" s="52"/>
      <c r="H498" s="52"/>
      <c r="I498" s="52"/>
      <c r="J498" s="52"/>
      <c r="K498" s="59">
        <v>5308.91</v>
      </c>
      <c r="L498" s="52"/>
      <c r="M498" s="59">
        <v>0</v>
      </c>
      <c r="N498" s="52"/>
      <c r="O498" s="60">
        <v>0</v>
      </c>
      <c r="P498" s="52"/>
      <c r="Q498" s="39"/>
      <c r="R498" s="39"/>
      <c r="S498" s="39"/>
      <c r="T498" s="39"/>
      <c r="U498" s="39"/>
      <c r="V498" s="39"/>
      <c r="W498" s="39"/>
      <c r="X498" s="39"/>
      <c r="Y498" s="39"/>
    </row>
    <row r="499" spans="1:25" s="40" customFormat="1" x14ac:dyDescent="0.25">
      <c r="A499" s="51" t="s">
        <v>3</v>
      </c>
      <c r="B499" s="52"/>
      <c r="C499" s="51" t="s">
        <v>163</v>
      </c>
      <c r="D499" s="52"/>
      <c r="E499" s="52"/>
      <c r="F499" s="52"/>
      <c r="G499" s="52"/>
      <c r="H499" s="52"/>
      <c r="I499" s="52"/>
      <c r="J499" s="52"/>
      <c r="K499" s="53">
        <v>5308.91</v>
      </c>
      <c r="L499" s="52"/>
      <c r="M499" s="53">
        <v>0</v>
      </c>
      <c r="N499" s="52"/>
      <c r="O499" s="54">
        <v>0</v>
      </c>
      <c r="P499" s="52"/>
      <c r="Q499" s="39"/>
      <c r="R499" s="39"/>
      <c r="S499" s="39"/>
      <c r="T499" s="39"/>
      <c r="U499" s="39"/>
      <c r="V499" s="39"/>
      <c r="W499" s="39"/>
      <c r="X499" s="39"/>
      <c r="Y499" s="39"/>
    </row>
    <row r="500" spans="1:25" s="40" customFormat="1" x14ac:dyDescent="0.25">
      <c r="A500" s="51" t="s">
        <v>3</v>
      </c>
      <c r="B500" s="52"/>
      <c r="C500" s="51" t="s">
        <v>164</v>
      </c>
      <c r="D500" s="52"/>
      <c r="E500" s="52"/>
      <c r="F500" s="52"/>
      <c r="G500" s="52"/>
      <c r="H500" s="52"/>
      <c r="I500" s="52"/>
      <c r="J500" s="52"/>
      <c r="K500" s="53">
        <v>5308.91</v>
      </c>
      <c r="L500" s="52"/>
      <c r="M500" s="53">
        <v>0</v>
      </c>
      <c r="N500" s="52"/>
      <c r="O500" s="54">
        <v>0</v>
      </c>
      <c r="P500" s="52"/>
      <c r="Q500" s="39"/>
      <c r="R500" s="39"/>
      <c r="S500" s="39"/>
      <c r="T500" s="39"/>
      <c r="U500" s="39"/>
      <c r="V500" s="39"/>
      <c r="W500" s="39"/>
      <c r="X500" s="39"/>
      <c r="Y500" s="39"/>
    </row>
    <row r="501" spans="1:25" s="40" customFormat="1" x14ac:dyDescent="0.25">
      <c r="A501" s="55" t="s">
        <v>3</v>
      </c>
      <c r="B501" s="52"/>
      <c r="C501" s="55" t="s">
        <v>21</v>
      </c>
      <c r="D501" s="52"/>
      <c r="E501" s="55" t="s">
        <v>22</v>
      </c>
      <c r="F501" s="52"/>
      <c r="G501" s="52"/>
      <c r="H501" s="52"/>
      <c r="I501" s="52"/>
      <c r="J501" s="52"/>
      <c r="K501" s="56">
        <v>5308.91</v>
      </c>
      <c r="L501" s="52"/>
      <c r="M501" s="56">
        <v>0</v>
      </c>
      <c r="N501" s="52"/>
      <c r="O501" s="57">
        <v>0</v>
      </c>
      <c r="P501" s="52"/>
      <c r="Q501" s="39"/>
      <c r="R501" s="39"/>
      <c r="S501" s="39"/>
      <c r="T501" s="39"/>
      <c r="U501" s="39"/>
      <c r="V501" s="39"/>
      <c r="W501" s="39"/>
      <c r="X501" s="39"/>
      <c r="Y501" s="39"/>
    </row>
    <row r="502" spans="1:25" s="40" customFormat="1" x14ac:dyDescent="0.25">
      <c r="A502" s="58"/>
      <c r="B502" s="52"/>
      <c r="C502" s="58" t="s">
        <v>411</v>
      </c>
      <c r="D502" s="52"/>
      <c r="E502" s="58" t="s">
        <v>412</v>
      </c>
      <c r="F502" s="52"/>
      <c r="G502" s="52"/>
      <c r="H502" s="52"/>
      <c r="I502" s="52"/>
      <c r="J502" s="52"/>
      <c r="K502" s="59">
        <v>5308.91</v>
      </c>
      <c r="L502" s="52"/>
      <c r="M502" s="59">
        <v>304.98</v>
      </c>
      <c r="N502" s="52"/>
      <c r="O502" s="60">
        <v>5.74</v>
      </c>
      <c r="P502" s="52"/>
      <c r="Q502" s="39"/>
      <c r="R502" s="39"/>
      <c r="S502" s="39"/>
      <c r="T502" s="39"/>
      <c r="U502" s="39"/>
      <c r="V502" s="39"/>
      <c r="W502" s="39"/>
      <c r="X502" s="39"/>
      <c r="Y502" s="39"/>
    </row>
    <row r="503" spans="1:25" s="40" customFormat="1" x14ac:dyDescent="0.25">
      <c r="A503" s="51" t="s">
        <v>3</v>
      </c>
      <c r="B503" s="52"/>
      <c r="C503" s="51" t="s">
        <v>163</v>
      </c>
      <c r="D503" s="52"/>
      <c r="E503" s="52"/>
      <c r="F503" s="52"/>
      <c r="G503" s="52"/>
      <c r="H503" s="52"/>
      <c r="I503" s="52"/>
      <c r="J503" s="52"/>
      <c r="K503" s="53">
        <v>5308.91</v>
      </c>
      <c r="L503" s="52"/>
      <c r="M503" s="53">
        <v>304.98</v>
      </c>
      <c r="N503" s="52"/>
      <c r="O503" s="54">
        <v>5.74</v>
      </c>
      <c r="P503" s="52"/>
      <c r="Q503" s="39"/>
      <c r="R503" s="39"/>
      <c r="S503" s="39"/>
      <c r="T503" s="39"/>
      <c r="U503" s="39"/>
      <c r="V503" s="39"/>
      <c r="W503" s="39"/>
      <c r="X503" s="39"/>
      <c r="Y503" s="39"/>
    </row>
    <row r="504" spans="1:25" s="40" customFormat="1" x14ac:dyDescent="0.25">
      <c r="A504" s="51" t="s">
        <v>3</v>
      </c>
      <c r="B504" s="52"/>
      <c r="C504" s="51" t="s">
        <v>164</v>
      </c>
      <c r="D504" s="52"/>
      <c r="E504" s="52"/>
      <c r="F504" s="52"/>
      <c r="G504" s="52"/>
      <c r="H504" s="52"/>
      <c r="I504" s="52"/>
      <c r="J504" s="52"/>
      <c r="K504" s="53">
        <v>5308.91</v>
      </c>
      <c r="L504" s="52"/>
      <c r="M504" s="53">
        <v>304.98</v>
      </c>
      <c r="N504" s="52"/>
      <c r="O504" s="54">
        <v>5.74</v>
      </c>
      <c r="P504" s="52"/>
      <c r="Q504" s="39"/>
      <c r="R504" s="39"/>
      <c r="S504" s="39"/>
      <c r="T504" s="39"/>
      <c r="U504" s="39"/>
      <c r="V504" s="39"/>
      <c r="W504" s="39"/>
      <c r="X504" s="39"/>
      <c r="Y504" s="39"/>
    </row>
    <row r="505" spans="1:25" s="40" customFormat="1" x14ac:dyDescent="0.25">
      <c r="A505" s="55" t="s">
        <v>3</v>
      </c>
      <c r="B505" s="52"/>
      <c r="C505" s="55" t="s">
        <v>19</v>
      </c>
      <c r="D505" s="52"/>
      <c r="E505" s="55" t="s">
        <v>20</v>
      </c>
      <c r="F505" s="52"/>
      <c r="G505" s="52"/>
      <c r="H505" s="52"/>
      <c r="I505" s="52"/>
      <c r="J505" s="52"/>
      <c r="K505" s="56">
        <v>5308.91</v>
      </c>
      <c r="L505" s="52"/>
      <c r="M505" s="56">
        <v>304.98</v>
      </c>
      <c r="N505" s="52"/>
      <c r="O505" s="57">
        <v>5.74</v>
      </c>
      <c r="P505" s="52"/>
      <c r="Q505" s="39"/>
      <c r="R505" s="39"/>
      <c r="S505" s="39"/>
      <c r="T505" s="39"/>
      <c r="U505" s="39"/>
      <c r="V505" s="39"/>
      <c r="W505" s="39"/>
      <c r="X505" s="39"/>
      <c r="Y505" s="39"/>
    </row>
    <row r="506" spans="1:25" s="40" customFormat="1" x14ac:dyDescent="0.25">
      <c r="A506" s="67" t="s">
        <v>3</v>
      </c>
      <c r="B506" s="52"/>
      <c r="C506" s="67" t="s">
        <v>403</v>
      </c>
      <c r="D506" s="52"/>
      <c r="E506" s="67" t="s">
        <v>404</v>
      </c>
      <c r="F506" s="52"/>
      <c r="G506" s="52"/>
      <c r="H506" s="52"/>
      <c r="I506" s="52"/>
      <c r="J506" s="52"/>
      <c r="K506" s="68" t="s">
        <v>3</v>
      </c>
      <c r="L506" s="52"/>
      <c r="M506" s="68">
        <v>304.98</v>
      </c>
      <c r="N506" s="52"/>
      <c r="O506" s="69" t="s">
        <v>3</v>
      </c>
      <c r="P506" s="52"/>
      <c r="Q506" s="39"/>
      <c r="R506" s="39"/>
      <c r="S506" s="39"/>
      <c r="T506" s="39"/>
      <c r="U506" s="39"/>
      <c r="V506" s="39"/>
      <c r="W506" s="39"/>
      <c r="X506" s="39"/>
      <c r="Y506" s="39"/>
    </row>
    <row r="507" spans="1:25" s="40" customFormat="1" x14ac:dyDescent="0.25">
      <c r="A507" s="58"/>
      <c r="B507" s="52"/>
      <c r="C507" s="58" t="s">
        <v>413</v>
      </c>
      <c r="D507" s="52"/>
      <c r="E507" s="58" t="s">
        <v>414</v>
      </c>
      <c r="F507" s="52"/>
      <c r="G507" s="52"/>
      <c r="H507" s="52"/>
      <c r="I507" s="52"/>
      <c r="J507" s="52"/>
      <c r="K507" s="59">
        <v>8242.08</v>
      </c>
      <c r="L507" s="52"/>
      <c r="M507" s="59">
        <v>2003.31</v>
      </c>
      <c r="N507" s="52"/>
      <c r="O507" s="60">
        <v>24.31</v>
      </c>
      <c r="P507" s="52"/>
      <c r="Q507" s="39"/>
      <c r="R507" s="39"/>
      <c r="S507" s="39"/>
      <c r="T507" s="39"/>
      <c r="U507" s="39"/>
      <c r="V507" s="39"/>
      <c r="W507" s="39"/>
      <c r="X507" s="39"/>
      <c r="Y507" s="39"/>
    </row>
    <row r="508" spans="1:25" s="40" customFormat="1" x14ac:dyDescent="0.25">
      <c r="A508" s="51" t="s">
        <v>3</v>
      </c>
      <c r="B508" s="52"/>
      <c r="C508" s="51" t="s">
        <v>168</v>
      </c>
      <c r="D508" s="52"/>
      <c r="E508" s="52"/>
      <c r="F508" s="52"/>
      <c r="G508" s="52"/>
      <c r="H508" s="52"/>
      <c r="I508" s="52"/>
      <c r="J508" s="52"/>
      <c r="K508" s="53">
        <v>8242.08</v>
      </c>
      <c r="L508" s="52"/>
      <c r="M508" s="53">
        <v>2003.31</v>
      </c>
      <c r="N508" s="52"/>
      <c r="O508" s="54">
        <v>24.31</v>
      </c>
      <c r="P508" s="52"/>
      <c r="Q508" s="39"/>
      <c r="R508" s="39"/>
      <c r="S508" s="39"/>
      <c r="T508" s="39"/>
      <c r="U508" s="39"/>
      <c r="V508" s="39"/>
      <c r="W508" s="39"/>
      <c r="X508" s="39"/>
      <c r="Y508" s="39"/>
    </row>
    <row r="509" spans="1:25" s="40" customFormat="1" x14ac:dyDescent="0.25">
      <c r="A509" s="51" t="s">
        <v>3</v>
      </c>
      <c r="B509" s="52"/>
      <c r="C509" s="51" t="s">
        <v>170</v>
      </c>
      <c r="D509" s="52"/>
      <c r="E509" s="52"/>
      <c r="F509" s="52"/>
      <c r="G509" s="52"/>
      <c r="H509" s="52"/>
      <c r="I509" s="52"/>
      <c r="J509" s="52"/>
      <c r="K509" s="53">
        <v>8242.08</v>
      </c>
      <c r="L509" s="52"/>
      <c r="M509" s="53">
        <v>2003.31</v>
      </c>
      <c r="N509" s="52"/>
      <c r="O509" s="54">
        <v>24.31</v>
      </c>
      <c r="P509" s="52"/>
      <c r="Q509" s="39"/>
      <c r="R509" s="39"/>
      <c r="S509" s="39"/>
      <c r="T509" s="39"/>
      <c r="U509" s="39"/>
      <c r="V509" s="39"/>
      <c r="W509" s="39"/>
      <c r="X509" s="39"/>
      <c r="Y509" s="39"/>
    </row>
    <row r="510" spans="1:25" s="40" customFormat="1" x14ac:dyDescent="0.25">
      <c r="A510" s="55" t="s">
        <v>3</v>
      </c>
      <c r="B510" s="52"/>
      <c r="C510" s="55" t="s">
        <v>9</v>
      </c>
      <c r="D510" s="52"/>
      <c r="E510" s="55" t="s">
        <v>10</v>
      </c>
      <c r="F510" s="52"/>
      <c r="G510" s="52"/>
      <c r="H510" s="52"/>
      <c r="I510" s="52"/>
      <c r="J510" s="52"/>
      <c r="K510" s="56">
        <v>7432.47</v>
      </c>
      <c r="L510" s="52"/>
      <c r="M510" s="56">
        <v>1916.43</v>
      </c>
      <c r="N510" s="52"/>
      <c r="O510" s="57">
        <v>25.78</v>
      </c>
      <c r="P510" s="52"/>
      <c r="Q510" s="39"/>
      <c r="R510" s="39"/>
      <c r="S510" s="39"/>
      <c r="T510" s="39"/>
      <c r="U510" s="39"/>
      <c r="V510" s="39"/>
      <c r="W510" s="39"/>
      <c r="X510" s="39"/>
      <c r="Y510" s="39"/>
    </row>
    <row r="511" spans="1:25" s="40" customFormat="1" x14ac:dyDescent="0.25">
      <c r="A511" s="67" t="s">
        <v>3</v>
      </c>
      <c r="B511" s="52"/>
      <c r="C511" s="67" t="s">
        <v>315</v>
      </c>
      <c r="D511" s="52"/>
      <c r="E511" s="67" t="s">
        <v>316</v>
      </c>
      <c r="F511" s="52"/>
      <c r="G511" s="52"/>
      <c r="H511" s="52"/>
      <c r="I511" s="52"/>
      <c r="J511" s="52"/>
      <c r="K511" s="68" t="s">
        <v>3</v>
      </c>
      <c r="L511" s="52"/>
      <c r="M511" s="68">
        <v>1645</v>
      </c>
      <c r="N511" s="52"/>
      <c r="O511" s="69" t="s">
        <v>3</v>
      </c>
      <c r="P511" s="52"/>
      <c r="Q511" s="39"/>
      <c r="R511" s="39"/>
      <c r="S511" s="39"/>
      <c r="T511" s="39"/>
      <c r="U511" s="39"/>
      <c r="V511" s="39"/>
      <c r="W511" s="39"/>
      <c r="X511" s="39"/>
      <c r="Y511" s="39"/>
    </row>
    <row r="512" spans="1:25" s="40" customFormat="1" x14ac:dyDescent="0.25">
      <c r="A512" s="67" t="s">
        <v>3</v>
      </c>
      <c r="B512" s="52"/>
      <c r="C512" s="67" t="s">
        <v>319</v>
      </c>
      <c r="D512" s="52"/>
      <c r="E512" s="67" t="s">
        <v>320</v>
      </c>
      <c r="F512" s="52"/>
      <c r="G512" s="52"/>
      <c r="H512" s="52"/>
      <c r="I512" s="52"/>
      <c r="J512" s="52"/>
      <c r="K512" s="68" t="s">
        <v>3</v>
      </c>
      <c r="L512" s="52"/>
      <c r="M512" s="68">
        <v>271.43</v>
      </c>
      <c r="N512" s="52"/>
      <c r="O512" s="69" t="s">
        <v>3</v>
      </c>
      <c r="P512" s="52"/>
      <c r="Q512" s="39"/>
      <c r="R512" s="39"/>
      <c r="S512" s="39"/>
      <c r="T512" s="39"/>
      <c r="U512" s="39"/>
      <c r="V512" s="39"/>
      <c r="W512" s="39"/>
      <c r="X512" s="39"/>
      <c r="Y512" s="39"/>
    </row>
    <row r="513" spans="1:25" s="40" customFormat="1" x14ac:dyDescent="0.25">
      <c r="A513" s="55" t="s">
        <v>3</v>
      </c>
      <c r="B513" s="52"/>
      <c r="C513" s="55" t="s">
        <v>11</v>
      </c>
      <c r="D513" s="52"/>
      <c r="E513" s="55" t="s">
        <v>12</v>
      </c>
      <c r="F513" s="52"/>
      <c r="G513" s="52"/>
      <c r="H513" s="52"/>
      <c r="I513" s="52"/>
      <c r="J513" s="52"/>
      <c r="K513" s="56">
        <v>809.61</v>
      </c>
      <c r="L513" s="52"/>
      <c r="M513" s="56">
        <v>86.88</v>
      </c>
      <c r="N513" s="52"/>
      <c r="O513" s="57">
        <v>10.73</v>
      </c>
      <c r="P513" s="52"/>
      <c r="Q513" s="39"/>
      <c r="R513" s="39"/>
      <c r="S513" s="39"/>
      <c r="T513" s="39"/>
      <c r="U513" s="39"/>
      <c r="V513" s="39"/>
      <c r="W513" s="39"/>
      <c r="X513" s="39"/>
      <c r="Y513" s="39"/>
    </row>
    <row r="514" spans="1:25" s="40" customFormat="1" x14ac:dyDescent="0.25">
      <c r="A514" s="67" t="s">
        <v>3</v>
      </c>
      <c r="B514" s="52"/>
      <c r="C514" s="67" t="s">
        <v>321</v>
      </c>
      <c r="D514" s="52"/>
      <c r="E514" s="67" t="s">
        <v>322</v>
      </c>
      <c r="F514" s="52"/>
      <c r="G514" s="52"/>
      <c r="H514" s="52"/>
      <c r="I514" s="52"/>
      <c r="J514" s="52"/>
      <c r="K514" s="68" t="s">
        <v>3</v>
      </c>
      <c r="L514" s="52"/>
      <c r="M514" s="68">
        <v>36.36</v>
      </c>
      <c r="N514" s="52"/>
      <c r="O514" s="69" t="s">
        <v>3</v>
      </c>
      <c r="P514" s="52"/>
      <c r="Q514" s="39"/>
      <c r="R514" s="39"/>
      <c r="S514" s="39"/>
      <c r="T514" s="39"/>
      <c r="U514" s="39"/>
      <c r="V514" s="39"/>
      <c r="W514" s="39"/>
      <c r="X514" s="39"/>
      <c r="Y514" s="39"/>
    </row>
    <row r="515" spans="1:25" s="40" customFormat="1" x14ac:dyDescent="0.25">
      <c r="A515" s="67" t="s">
        <v>3</v>
      </c>
      <c r="B515" s="52"/>
      <c r="C515" s="67" t="s">
        <v>323</v>
      </c>
      <c r="D515" s="52"/>
      <c r="E515" s="67" t="s">
        <v>324</v>
      </c>
      <c r="F515" s="52"/>
      <c r="G515" s="52"/>
      <c r="H515" s="52"/>
      <c r="I515" s="52"/>
      <c r="J515" s="52"/>
      <c r="K515" s="68" t="s">
        <v>3</v>
      </c>
      <c r="L515" s="52"/>
      <c r="M515" s="68">
        <v>50.52</v>
      </c>
      <c r="N515" s="52"/>
      <c r="O515" s="69" t="s">
        <v>3</v>
      </c>
      <c r="P515" s="52"/>
      <c r="Q515" s="39"/>
      <c r="R515" s="39"/>
      <c r="S515" s="39"/>
      <c r="T515" s="39"/>
      <c r="U515" s="39"/>
      <c r="V515" s="39"/>
      <c r="W515" s="39"/>
      <c r="X515" s="39"/>
      <c r="Y515" s="39"/>
    </row>
    <row r="516" spans="1:25" s="40" customFormat="1" x14ac:dyDescent="0.25">
      <c r="A516" s="58"/>
      <c r="B516" s="52"/>
      <c r="C516" s="58" t="s">
        <v>415</v>
      </c>
      <c r="D516" s="52"/>
      <c r="E516" s="58" t="s">
        <v>416</v>
      </c>
      <c r="F516" s="52"/>
      <c r="G516" s="52"/>
      <c r="H516" s="52"/>
      <c r="I516" s="52"/>
      <c r="J516" s="52"/>
      <c r="K516" s="59">
        <v>6271.15</v>
      </c>
      <c r="L516" s="52"/>
      <c r="M516" s="59">
        <v>0</v>
      </c>
      <c r="N516" s="52"/>
      <c r="O516" s="60">
        <v>0</v>
      </c>
      <c r="P516" s="52"/>
      <c r="Q516" s="39"/>
      <c r="R516" s="39"/>
      <c r="S516" s="39"/>
      <c r="T516" s="39"/>
      <c r="U516" s="39"/>
      <c r="V516" s="39"/>
      <c r="W516" s="39"/>
      <c r="X516" s="39"/>
      <c r="Y516" s="39"/>
    </row>
    <row r="517" spans="1:25" s="40" customFormat="1" x14ac:dyDescent="0.25">
      <c r="A517" s="51" t="s">
        <v>3</v>
      </c>
      <c r="B517" s="52"/>
      <c r="C517" s="51" t="s">
        <v>168</v>
      </c>
      <c r="D517" s="52"/>
      <c r="E517" s="52"/>
      <c r="F517" s="52"/>
      <c r="G517" s="52"/>
      <c r="H517" s="52"/>
      <c r="I517" s="52"/>
      <c r="J517" s="52"/>
      <c r="K517" s="53">
        <v>6271.15</v>
      </c>
      <c r="L517" s="52"/>
      <c r="M517" s="53">
        <v>0</v>
      </c>
      <c r="N517" s="52"/>
      <c r="O517" s="54">
        <v>0</v>
      </c>
      <c r="P517" s="52"/>
      <c r="Q517" s="39"/>
      <c r="R517" s="39"/>
      <c r="S517" s="39"/>
      <c r="T517" s="39"/>
      <c r="U517" s="39"/>
      <c r="V517" s="39"/>
      <c r="W517" s="39"/>
      <c r="X517" s="39"/>
      <c r="Y517" s="39"/>
    </row>
    <row r="518" spans="1:25" s="40" customFormat="1" x14ac:dyDescent="0.25">
      <c r="A518" s="51" t="s">
        <v>3</v>
      </c>
      <c r="B518" s="52"/>
      <c r="C518" s="51" t="s">
        <v>169</v>
      </c>
      <c r="D518" s="52"/>
      <c r="E518" s="52"/>
      <c r="F518" s="52"/>
      <c r="G518" s="52"/>
      <c r="H518" s="52"/>
      <c r="I518" s="52"/>
      <c r="J518" s="52"/>
      <c r="K518" s="53">
        <v>6271.15</v>
      </c>
      <c r="L518" s="52"/>
      <c r="M518" s="53">
        <v>0</v>
      </c>
      <c r="N518" s="52"/>
      <c r="O518" s="54">
        <v>0</v>
      </c>
      <c r="P518" s="52"/>
      <c r="Q518" s="39"/>
      <c r="R518" s="39"/>
      <c r="S518" s="39"/>
      <c r="T518" s="39"/>
      <c r="U518" s="39"/>
      <c r="V518" s="39"/>
      <c r="W518" s="39"/>
      <c r="X518" s="39"/>
      <c r="Y518" s="39"/>
    </row>
    <row r="519" spans="1:25" s="40" customFormat="1" x14ac:dyDescent="0.25">
      <c r="A519" s="55" t="s">
        <v>3</v>
      </c>
      <c r="B519" s="52"/>
      <c r="C519" s="55" t="s">
        <v>19</v>
      </c>
      <c r="D519" s="52"/>
      <c r="E519" s="55" t="s">
        <v>20</v>
      </c>
      <c r="F519" s="52"/>
      <c r="G519" s="52"/>
      <c r="H519" s="52"/>
      <c r="I519" s="52"/>
      <c r="J519" s="52"/>
      <c r="K519" s="56">
        <v>6271.15</v>
      </c>
      <c r="L519" s="52"/>
      <c r="M519" s="56">
        <v>0</v>
      </c>
      <c r="N519" s="52"/>
      <c r="O519" s="57">
        <v>0</v>
      </c>
      <c r="P519" s="52"/>
      <c r="Q519" s="39"/>
      <c r="R519" s="39"/>
      <c r="S519" s="39"/>
      <c r="T519" s="39"/>
      <c r="U519" s="39"/>
      <c r="V519" s="39"/>
      <c r="W519" s="39"/>
      <c r="X519" s="39"/>
      <c r="Y519" s="39"/>
    </row>
    <row r="520" spans="1:25" s="40" customFormat="1" x14ac:dyDescent="0.25">
      <c r="A520" s="58"/>
      <c r="B520" s="52"/>
      <c r="C520" s="58" t="s">
        <v>417</v>
      </c>
      <c r="D520" s="52"/>
      <c r="E520" s="58" t="s">
        <v>418</v>
      </c>
      <c r="F520" s="52"/>
      <c r="G520" s="52"/>
      <c r="H520" s="52"/>
      <c r="I520" s="52"/>
      <c r="J520" s="52"/>
      <c r="K520" s="59">
        <v>2654.46</v>
      </c>
      <c r="L520" s="52"/>
      <c r="M520" s="59">
        <v>301.99</v>
      </c>
      <c r="N520" s="52"/>
      <c r="O520" s="60">
        <v>11.38</v>
      </c>
      <c r="P520" s="52"/>
      <c r="Q520" s="39"/>
      <c r="R520" s="39"/>
      <c r="S520" s="39"/>
      <c r="T520" s="39"/>
      <c r="U520" s="39"/>
      <c r="V520" s="39"/>
      <c r="W520" s="39"/>
      <c r="X520" s="39"/>
      <c r="Y520" s="39"/>
    </row>
    <row r="521" spans="1:25" s="40" customFormat="1" x14ac:dyDescent="0.25">
      <c r="A521" s="51" t="s">
        <v>3</v>
      </c>
      <c r="B521" s="52"/>
      <c r="C521" s="51" t="s">
        <v>163</v>
      </c>
      <c r="D521" s="52"/>
      <c r="E521" s="52"/>
      <c r="F521" s="52"/>
      <c r="G521" s="52"/>
      <c r="H521" s="52"/>
      <c r="I521" s="52"/>
      <c r="J521" s="52"/>
      <c r="K521" s="53">
        <v>2654.46</v>
      </c>
      <c r="L521" s="52"/>
      <c r="M521" s="53">
        <v>301.99</v>
      </c>
      <c r="N521" s="52"/>
      <c r="O521" s="54">
        <v>11.38</v>
      </c>
      <c r="P521" s="52"/>
      <c r="Q521" s="39"/>
      <c r="R521" s="39"/>
      <c r="S521" s="39"/>
      <c r="T521" s="39"/>
      <c r="U521" s="39"/>
      <c r="V521" s="39"/>
      <c r="W521" s="39"/>
      <c r="X521" s="39"/>
      <c r="Y521" s="39"/>
    </row>
    <row r="522" spans="1:25" s="40" customFormat="1" x14ac:dyDescent="0.25">
      <c r="A522" s="51" t="s">
        <v>3</v>
      </c>
      <c r="B522" s="52"/>
      <c r="C522" s="51" t="s">
        <v>164</v>
      </c>
      <c r="D522" s="52"/>
      <c r="E522" s="52"/>
      <c r="F522" s="52"/>
      <c r="G522" s="52"/>
      <c r="H522" s="52"/>
      <c r="I522" s="52"/>
      <c r="J522" s="52"/>
      <c r="K522" s="53">
        <v>2654.46</v>
      </c>
      <c r="L522" s="52"/>
      <c r="M522" s="53">
        <v>301.99</v>
      </c>
      <c r="N522" s="52"/>
      <c r="O522" s="54">
        <v>11.38</v>
      </c>
      <c r="P522" s="52"/>
      <c r="Q522" s="39"/>
      <c r="R522" s="39"/>
      <c r="S522" s="39"/>
      <c r="T522" s="39"/>
      <c r="U522" s="39"/>
      <c r="V522" s="39"/>
      <c r="W522" s="39"/>
      <c r="X522" s="39"/>
      <c r="Y522" s="39"/>
    </row>
    <row r="523" spans="1:25" s="40" customFormat="1" x14ac:dyDescent="0.25">
      <c r="A523" s="55" t="s">
        <v>3</v>
      </c>
      <c r="B523" s="52"/>
      <c r="C523" s="55" t="s">
        <v>21</v>
      </c>
      <c r="D523" s="52"/>
      <c r="E523" s="55" t="s">
        <v>22</v>
      </c>
      <c r="F523" s="52"/>
      <c r="G523" s="52"/>
      <c r="H523" s="52"/>
      <c r="I523" s="52"/>
      <c r="J523" s="52"/>
      <c r="K523" s="56">
        <v>2654.46</v>
      </c>
      <c r="L523" s="52"/>
      <c r="M523" s="56">
        <v>301.99</v>
      </c>
      <c r="N523" s="52"/>
      <c r="O523" s="57">
        <v>11.38</v>
      </c>
      <c r="P523" s="52"/>
      <c r="Q523" s="39"/>
      <c r="R523" s="39"/>
      <c r="S523" s="39"/>
      <c r="T523" s="39"/>
      <c r="U523" s="39"/>
      <c r="V523" s="39"/>
      <c r="W523" s="39"/>
      <c r="X523" s="39"/>
      <c r="Y523" s="39"/>
    </row>
    <row r="524" spans="1:25" s="40" customFormat="1" x14ac:dyDescent="0.25">
      <c r="A524" s="67" t="s">
        <v>3</v>
      </c>
      <c r="B524" s="52"/>
      <c r="C524" s="67" t="s">
        <v>419</v>
      </c>
      <c r="D524" s="52"/>
      <c r="E524" s="67" t="s">
        <v>420</v>
      </c>
      <c r="F524" s="52"/>
      <c r="G524" s="52"/>
      <c r="H524" s="52"/>
      <c r="I524" s="52"/>
      <c r="J524" s="52"/>
      <c r="K524" s="68" t="s">
        <v>3</v>
      </c>
      <c r="L524" s="52"/>
      <c r="M524" s="68">
        <v>301.99</v>
      </c>
      <c r="N524" s="52"/>
      <c r="O524" s="69" t="s">
        <v>3</v>
      </c>
      <c r="P524" s="52"/>
      <c r="Q524" s="39"/>
      <c r="R524" s="39"/>
      <c r="S524" s="39"/>
      <c r="T524" s="39"/>
      <c r="U524" s="39"/>
      <c r="V524" s="39"/>
      <c r="W524" s="39"/>
      <c r="X524" s="39"/>
      <c r="Y524" s="39"/>
    </row>
    <row r="525" spans="1:25" s="40" customFormat="1" x14ac:dyDescent="0.25">
      <c r="A525" s="58"/>
      <c r="B525" s="52"/>
      <c r="C525" s="58" t="s">
        <v>421</v>
      </c>
      <c r="D525" s="52"/>
      <c r="E525" s="58" t="s">
        <v>422</v>
      </c>
      <c r="F525" s="52"/>
      <c r="G525" s="52"/>
      <c r="H525" s="52"/>
      <c r="I525" s="52"/>
      <c r="J525" s="52"/>
      <c r="K525" s="59">
        <v>6636.14</v>
      </c>
      <c r="L525" s="52"/>
      <c r="M525" s="59">
        <v>1539.61</v>
      </c>
      <c r="N525" s="52"/>
      <c r="O525" s="60">
        <v>23.2</v>
      </c>
      <c r="P525" s="52"/>
      <c r="Q525" s="39"/>
      <c r="R525" s="39"/>
      <c r="S525" s="39"/>
      <c r="T525" s="39"/>
      <c r="U525" s="39"/>
      <c r="V525" s="39"/>
      <c r="W525" s="39"/>
      <c r="X525" s="39"/>
      <c r="Y525" s="39"/>
    </row>
    <row r="526" spans="1:25" s="40" customFormat="1" x14ac:dyDescent="0.25">
      <c r="A526" s="51" t="s">
        <v>3</v>
      </c>
      <c r="B526" s="52"/>
      <c r="C526" s="51" t="s">
        <v>163</v>
      </c>
      <c r="D526" s="52"/>
      <c r="E526" s="52"/>
      <c r="F526" s="52"/>
      <c r="G526" s="52"/>
      <c r="H526" s="52"/>
      <c r="I526" s="52"/>
      <c r="J526" s="52"/>
      <c r="K526" s="53">
        <v>6636.14</v>
      </c>
      <c r="L526" s="52"/>
      <c r="M526" s="53">
        <v>1539.61</v>
      </c>
      <c r="N526" s="52"/>
      <c r="O526" s="54">
        <v>23.2</v>
      </c>
      <c r="P526" s="52"/>
      <c r="Q526" s="39"/>
      <c r="R526" s="39"/>
      <c r="S526" s="39"/>
      <c r="T526" s="39"/>
      <c r="U526" s="39"/>
      <c r="V526" s="39"/>
      <c r="W526" s="39"/>
      <c r="X526" s="39"/>
      <c r="Y526" s="39"/>
    </row>
    <row r="527" spans="1:25" s="40" customFormat="1" x14ac:dyDescent="0.25">
      <c r="A527" s="51" t="s">
        <v>3</v>
      </c>
      <c r="B527" s="52"/>
      <c r="C527" s="51" t="s">
        <v>164</v>
      </c>
      <c r="D527" s="52"/>
      <c r="E527" s="52"/>
      <c r="F527" s="52"/>
      <c r="G527" s="52"/>
      <c r="H527" s="52"/>
      <c r="I527" s="52"/>
      <c r="J527" s="52"/>
      <c r="K527" s="53">
        <v>6636.14</v>
      </c>
      <c r="L527" s="52"/>
      <c r="M527" s="53">
        <v>1539.61</v>
      </c>
      <c r="N527" s="52"/>
      <c r="O527" s="54">
        <v>23.2</v>
      </c>
      <c r="P527" s="52"/>
      <c r="Q527" s="39"/>
      <c r="R527" s="39"/>
      <c r="S527" s="39"/>
      <c r="T527" s="39"/>
      <c r="U527" s="39"/>
      <c r="V527" s="39"/>
      <c r="W527" s="39"/>
      <c r="X527" s="39"/>
      <c r="Y527" s="39"/>
    </row>
    <row r="528" spans="1:25" s="40" customFormat="1" x14ac:dyDescent="0.25">
      <c r="A528" s="55" t="s">
        <v>3</v>
      </c>
      <c r="B528" s="52"/>
      <c r="C528" s="55" t="s">
        <v>19</v>
      </c>
      <c r="D528" s="52"/>
      <c r="E528" s="55" t="s">
        <v>20</v>
      </c>
      <c r="F528" s="52"/>
      <c r="G528" s="52"/>
      <c r="H528" s="52"/>
      <c r="I528" s="52"/>
      <c r="J528" s="52"/>
      <c r="K528" s="56">
        <v>6636.14</v>
      </c>
      <c r="L528" s="52"/>
      <c r="M528" s="56">
        <v>1539.61</v>
      </c>
      <c r="N528" s="52"/>
      <c r="O528" s="57">
        <v>23.2</v>
      </c>
      <c r="P528" s="52"/>
      <c r="Q528" s="39"/>
      <c r="R528" s="39"/>
      <c r="S528" s="39"/>
      <c r="T528" s="39"/>
      <c r="U528" s="39"/>
      <c r="V528" s="39"/>
      <c r="W528" s="39"/>
      <c r="X528" s="39"/>
      <c r="Y528" s="39"/>
    </row>
    <row r="529" spans="1:25" s="40" customFormat="1" x14ac:dyDescent="0.25">
      <c r="A529" s="67" t="s">
        <v>3</v>
      </c>
      <c r="B529" s="52"/>
      <c r="C529" s="67" t="s">
        <v>403</v>
      </c>
      <c r="D529" s="52"/>
      <c r="E529" s="67" t="s">
        <v>404</v>
      </c>
      <c r="F529" s="52"/>
      <c r="G529" s="52"/>
      <c r="H529" s="52"/>
      <c r="I529" s="52"/>
      <c r="J529" s="52"/>
      <c r="K529" s="68" t="s">
        <v>3</v>
      </c>
      <c r="L529" s="52"/>
      <c r="M529" s="68">
        <v>1539.61</v>
      </c>
      <c r="N529" s="52"/>
      <c r="O529" s="69" t="s">
        <v>3</v>
      </c>
      <c r="P529" s="52"/>
      <c r="Q529" s="39"/>
      <c r="R529" s="39"/>
      <c r="S529" s="39"/>
      <c r="T529" s="39"/>
      <c r="U529" s="39"/>
      <c r="V529" s="39"/>
      <c r="W529" s="39"/>
      <c r="X529" s="39"/>
      <c r="Y529" s="39"/>
    </row>
    <row r="530" spans="1:25" s="40" customFormat="1" x14ac:dyDescent="0.25">
      <c r="A530" s="58"/>
      <c r="B530" s="52"/>
      <c r="C530" s="58" t="s">
        <v>423</v>
      </c>
      <c r="D530" s="52"/>
      <c r="E530" s="58" t="s">
        <v>424</v>
      </c>
      <c r="F530" s="52"/>
      <c r="G530" s="52"/>
      <c r="H530" s="52"/>
      <c r="I530" s="52"/>
      <c r="J530" s="52"/>
      <c r="K530" s="59">
        <v>3981.68</v>
      </c>
      <c r="L530" s="52"/>
      <c r="M530" s="59">
        <v>1459.92</v>
      </c>
      <c r="N530" s="52"/>
      <c r="O530" s="60">
        <v>36.67</v>
      </c>
      <c r="P530" s="52"/>
      <c r="Q530" s="39"/>
      <c r="R530" s="39"/>
      <c r="S530" s="39"/>
      <c r="T530" s="39"/>
      <c r="U530" s="39"/>
      <c r="V530" s="39"/>
      <c r="W530" s="39"/>
      <c r="X530" s="39"/>
      <c r="Y530" s="39"/>
    </row>
    <row r="531" spans="1:25" s="40" customFormat="1" x14ac:dyDescent="0.25">
      <c r="A531" s="51" t="s">
        <v>3</v>
      </c>
      <c r="B531" s="52"/>
      <c r="C531" s="51" t="s">
        <v>163</v>
      </c>
      <c r="D531" s="52"/>
      <c r="E531" s="52"/>
      <c r="F531" s="52"/>
      <c r="G531" s="52"/>
      <c r="H531" s="52"/>
      <c r="I531" s="52"/>
      <c r="J531" s="52"/>
      <c r="K531" s="53">
        <v>3981.68</v>
      </c>
      <c r="L531" s="52"/>
      <c r="M531" s="53">
        <v>1459.92</v>
      </c>
      <c r="N531" s="52"/>
      <c r="O531" s="54">
        <v>36.67</v>
      </c>
      <c r="P531" s="52"/>
      <c r="Q531" s="39"/>
      <c r="R531" s="39"/>
      <c r="S531" s="39"/>
      <c r="T531" s="39"/>
      <c r="U531" s="39"/>
      <c r="V531" s="39"/>
      <c r="W531" s="39"/>
      <c r="X531" s="39"/>
      <c r="Y531" s="39"/>
    </row>
    <row r="532" spans="1:25" s="40" customFormat="1" x14ac:dyDescent="0.25">
      <c r="A532" s="51" t="s">
        <v>3</v>
      </c>
      <c r="B532" s="52"/>
      <c r="C532" s="51" t="s">
        <v>164</v>
      </c>
      <c r="D532" s="52"/>
      <c r="E532" s="52"/>
      <c r="F532" s="52"/>
      <c r="G532" s="52"/>
      <c r="H532" s="52"/>
      <c r="I532" s="52"/>
      <c r="J532" s="52"/>
      <c r="K532" s="53">
        <v>3981.68</v>
      </c>
      <c r="L532" s="52"/>
      <c r="M532" s="53">
        <v>1459.92</v>
      </c>
      <c r="N532" s="52"/>
      <c r="O532" s="54">
        <v>36.67</v>
      </c>
      <c r="P532" s="52"/>
      <c r="Q532" s="39"/>
      <c r="R532" s="39"/>
      <c r="S532" s="39"/>
      <c r="T532" s="39"/>
      <c r="U532" s="39"/>
      <c r="V532" s="39"/>
      <c r="W532" s="39"/>
      <c r="X532" s="39"/>
      <c r="Y532" s="39"/>
    </row>
    <row r="533" spans="1:25" s="40" customFormat="1" x14ac:dyDescent="0.25">
      <c r="A533" s="55" t="s">
        <v>3</v>
      </c>
      <c r="B533" s="52"/>
      <c r="C533" s="55" t="s">
        <v>19</v>
      </c>
      <c r="D533" s="52"/>
      <c r="E533" s="55" t="s">
        <v>20</v>
      </c>
      <c r="F533" s="52"/>
      <c r="G533" s="52"/>
      <c r="H533" s="52"/>
      <c r="I533" s="52"/>
      <c r="J533" s="52"/>
      <c r="K533" s="56">
        <v>3981.68</v>
      </c>
      <c r="L533" s="52"/>
      <c r="M533" s="56">
        <v>1459.92</v>
      </c>
      <c r="N533" s="52"/>
      <c r="O533" s="57">
        <v>36.67</v>
      </c>
      <c r="P533" s="52"/>
      <c r="Q533" s="39"/>
      <c r="R533" s="39"/>
      <c r="S533" s="39"/>
      <c r="T533" s="39"/>
      <c r="U533" s="39"/>
      <c r="V533" s="39"/>
      <c r="W533" s="39"/>
      <c r="X533" s="39"/>
      <c r="Y533" s="39"/>
    </row>
    <row r="534" spans="1:25" s="40" customFormat="1" x14ac:dyDescent="0.25">
      <c r="A534" s="67" t="s">
        <v>3</v>
      </c>
      <c r="B534" s="52"/>
      <c r="C534" s="67" t="s">
        <v>403</v>
      </c>
      <c r="D534" s="52"/>
      <c r="E534" s="67" t="s">
        <v>404</v>
      </c>
      <c r="F534" s="52"/>
      <c r="G534" s="52"/>
      <c r="H534" s="52"/>
      <c r="I534" s="52"/>
      <c r="J534" s="52"/>
      <c r="K534" s="68" t="s">
        <v>3</v>
      </c>
      <c r="L534" s="52"/>
      <c r="M534" s="68">
        <v>1459.92</v>
      </c>
      <c r="N534" s="52"/>
      <c r="O534" s="69" t="s">
        <v>3</v>
      </c>
      <c r="P534" s="52"/>
      <c r="Q534" s="39"/>
      <c r="R534" s="39"/>
      <c r="S534" s="39"/>
      <c r="T534" s="39"/>
      <c r="U534" s="39"/>
      <c r="V534" s="39"/>
      <c r="W534" s="39"/>
      <c r="X534" s="39"/>
      <c r="Y534" s="39"/>
    </row>
    <row r="535" spans="1:25" s="40" customFormat="1" x14ac:dyDescent="0.25">
      <c r="A535" s="58"/>
      <c r="B535" s="52"/>
      <c r="C535" s="58" t="s">
        <v>375</v>
      </c>
      <c r="D535" s="52"/>
      <c r="E535" s="58" t="s">
        <v>425</v>
      </c>
      <c r="F535" s="52"/>
      <c r="G535" s="52"/>
      <c r="H535" s="52"/>
      <c r="I535" s="52"/>
      <c r="J535" s="52"/>
      <c r="K535" s="59">
        <v>6636.14</v>
      </c>
      <c r="L535" s="52"/>
      <c r="M535" s="59">
        <v>0</v>
      </c>
      <c r="N535" s="52"/>
      <c r="O535" s="60">
        <v>0</v>
      </c>
      <c r="P535" s="52"/>
      <c r="Q535" s="39"/>
      <c r="R535" s="39"/>
      <c r="S535" s="39"/>
      <c r="T535" s="39"/>
      <c r="U535" s="39"/>
      <c r="V535" s="39"/>
      <c r="W535" s="39"/>
      <c r="X535" s="39"/>
      <c r="Y535" s="39"/>
    </row>
    <row r="536" spans="1:25" s="40" customFormat="1" x14ac:dyDescent="0.25">
      <c r="A536" s="51" t="s">
        <v>3</v>
      </c>
      <c r="B536" s="52"/>
      <c r="C536" s="51" t="s">
        <v>163</v>
      </c>
      <c r="D536" s="52"/>
      <c r="E536" s="52"/>
      <c r="F536" s="52"/>
      <c r="G536" s="52"/>
      <c r="H536" s="52"/>
      <c r="I536" s="52"/>
      <c r="J536" s="52"/>
      <c r="K536" s="53">
        <v>6636.14</v>
      </c>
      <c r="L536" s="52"/>
      <c r="M536" s="53">
        <v>0</v>
      </c>
      <c r="N536" s="52"/>
      <c r="O536" s="54">
        <v>0</v>
      </c>
      <c r="P536" s="52"/>
      <c r="Q536" s="39"/>
      <c r="R536" s="39"/>
      <c r="S536" s="39"/>
      <c r="T536" s="39"/>
      <c r="U536" s="39"/>
      <c r="V536" s="39"/>
      <c r="W536" s="39"/>
      <c r="X536" s="39"/>
      <c r="Y536" s="39"/>
    </row>
    <row r="537" spans="1:25" s="40" customFormat="1" x14ac:dyDescent="0.25">
      <c r="A537" s="51" t="s">
        <v>3</v>
      </c>
      <c r="B537" s="52"/>
      <c r="C537" s="51" t="s">
        <v>164</v>
      </c>
      <c r="D537" s="52"/>
      <c r="E537" s="52"/>
      <c r="F537" s="52"/>
      <c r="G537" s="52"/>
      <c r="H537" s="52"/>
      <c r="I537" s="52"/>
      <c r="J537" s="52"/>
      <c r="K537" s="53">
        <v>6636.14</v>
      </c>
      <c r="L537" s="52"/>
      <c r="M537" s="53">
        <v>0</v>
      </c>
      <c r="N537" s="52"/>
      <c r="O537" s="54">
        <v>0</v>
      </c>
      <c r="P537" s="52"/>
      <c r="Q537" s="39"/>
      <c r="R537" s="39"/>
      <c r="S537" s="39"/>
      <c r="T537" s="39"/>
      <c r="U537" s="39"/>
      <c r="V537" s="39"/>
      <c r="W537" s="39"/>
      <c r="X537" s="39"/>
      <c r="Y537" s="39"/>
    </row>
    <row r="538" spans="1:25" s="40" customFormat="1" x14ac:dyDescent="0.25">
      <c r="A538" s="55" t="s">
        <v>3</v>
      </c>
      <c r="B538" s="52"/>
      <c r="C538" s="55" t="s">
        <v>19</v>
      </c>
      <c r="D538" s="52"/>
      <c r="E538" s="55" t="s">
        <v>20</v>
      </c>
      <c r="F538" s="52"/>
      <c r="G538" s="52"/>
      <c r="H538" s="52"/>
      <c r="I538" s="52"/>
      <c r="J538" s="52"/>
      <c r="K538" s="56">
        <v>6636.14</v>
      </c>
      <c r="L538" s="52"/>
      <c r="M538" s="56">
        <v>0</v>
      </c>
      <c r="N538" s="52"/>
      <c r="O538" s="57">
        <v>0</v>
      </c>
      <c r="P538" s="52"/>
      <c r="Q538" s="39"/>
      <c r="R538" s="39"/>
      <c r="S538" s="39"/>
      <c r="T538" s="39"/>
      <c r="U538" s="39"/>
      <c r="V538" s="39"/>
      <c r="W538" s="39"/>
      <c r="X538" s="39"/>
      <c r="Y538" s="39"/>
    </row>
    <row r="539" spans="1:25" s="40" customFormat="1" x14ac:dyDescent="0.25">
      <c r="A539" s="58"/>
      <c r="B539" s="52"/>
      <c r="C539" s="58" t="s">
        <v>377</v>
      </c>
      <c r="D539" s="52"/>
      <c r="E539" s="58" t="s">
        <v>426</v>
      </c>
      <c r="F539" s="52"/>
      <c r="G539" s="52"/>
      <c r="H539" s="52"/>
      <c r="I539" s="52"/>
      <c r="J539" s="52"/>
      <c r="K539" s="59">
        <v>6636.14</v>
      </c>
      <c r="L539" s="52"/>
      <c r="M539" s="59">
        <v>0</v>
      </c>
      <c r="N539" s="52"/>
      <c r="O539" s="60">
        <v>0</v>
      </c>
      <c r="P539" s="52"/>
      <c r="Q539" s="39"/>
      <c r="R539" s="39"/>
      <c r="S539" s="39"/>
      <c r="T539" s="39"/>
      <c r="U539" s="39"/>
      <c r="V539" s="39"/>
      <c r="W539" s="39"/>
      <c r="X539" s="39"/>
      <c r="Y539" s="39"/>
    </row>
    <row r="540" spans="1:25" s="40" customFormat="1" x14ac:dyDescent="0.25">
      <c r="A540" s="51" t="s">
        <v>3</v>
      </c>
      <c r="B540" s="52"/>
      <c r="C540" s="51" t="s">
        <v>163</v>
      </c>
      <c r="D540" s="52"/>
      <c r="E540" s="52"/>
      <c r="F540" s="52"/>
      <c r="G540" s="52"/>
      <c r="H540" s="52"/>
      <c r="I540" s="52"/>
      <c r="J540" s="52"/>
      <c r="K540" s="53">
        <v>6636.14</v>
      </c>
      <c r="L540" s="52"/>
      <c r="M540" s="53">
        <v>0</v>
      </c>
      <c r="N540" s="52"/>
      <c r="O540" s="54">
        <v>0</v>
      </c>
      <c r="P540" s="52"/>
      <c r="Q540" s="39"/>
      <c r="R540" s="39"/>
      <c r="S540" s="39"/>
      <c r="T540" s="39"/>
      <c r="U540" s="39"/>
      <c r="V540" s="39"/>
      <c r="W540" s="39"/>
      <c r="X540" s="39"/>
      <c r="Y540" s="39"/>
    </row>
    <row r="541" spans="1:25" s="40" customFormat="1" x14ac:dyDescent="0.25">
      <c r="A541" s="51" t="s">
        <v>3</v>
      </c>
      <c r="B541" s="52"/>
      <c r="C541" s="51" t="s">
        <v>164</v>
      </c>
      <c r="D541" s="52"/>
      <c r="E541" s="52"/>
      <c r="F541" s="52"/>
      <c r="G541" s="52"/>
      <c r="H541" s="52"/>
      <c r="I541" s="52"/>
      <c r="J541" s="52"/>
      <c r="K541" s="53">
        <v>6636.14</v>
      </c>
      <c r="L541" s="52"/>
      <c r="M541" s="53">
        <v>0</v>
      </c>
      <c r="N541" s="52"/>
      <c r="O541" s="54">
        <v>0</v>
      </c>
      <c r="P541" s="52"/>
      <c r="Q541" s="39"/>
      <c r="R541" s="39"/>
      <c r="S541" s="39"/>
      <c r="T541" s="39"/>
      <c r="U541" s="39"/>
      <c r="V541" s="39"/>
      <c r="W541" s="39"/>
      <c r="X541" s="39"/>
      <c r="Y541" s="39"/>
    </row>
    <row r="542" spans="1:25" s="40" customFormat="1" x14ac:dyDescent="0.25">
      <c r="A542" s="55" t="s">
        <v>3</v>
      </c>
      <c r="B542" s="52"/>
      <c r="C542" s="55" t="s">
        <v>19</v>
      </c>
      <c r="D542" s="52"/>
      <c r="E542" s="55" t="s">
        <v>20</v>
      </c>
      <c r="F542" s="52"/>
      <c r="G542" s="52"/>
      <c r="H542" s="52"/>
      <c r="I542" s="52"/>
      <c r="J542" s="52"/>
      <c r="K542" s="56">
        <v>6636.14</v>
      </c>
      <c r="L542" s="52"/>
      <c r="M542" s="56">
        <v>0</v>
      </c>
      <c r="N542" s="52"/>
      <c r="O542" s="57">
        <v>0</v>
      </c>
      <c r="P542" s="52"/>
      <c r="Q542" s="39"/>
      <c r="R542" s="39"/>
      <c r="S542" s="39"/>
      <c r="T542" s="39"/>
      <c r="U542" s="39"/>
      <c r="V542" s="39"/>
      <c r="W542" s="39"/>
      <c r="X542" s="39"/>
      <c r="Y542" s="39"/>
    </row>
    <row r="543" spans="1:25" s="40" customFormat="1" x14ac:dyDescent="0.25">
      <c r="A543" s="58"/>
      <c r="B543" s="52"/>
      <c r="C543" s="58" t="s">
        <v>379</v>
      </c>
      <c r="D543" s="52"/>
      <c r="E543" s="58" t="s">
        <v>427</v>
      </c>
      <c r="F543" s="52"/>
      <c r="G543" s="52"/>
      <c r="H543" s="52"/>
      <c r="I543" s="52"/>
      <c r="J543" s="52"/>
      <c r="K543" s="59">
        <v>1327.23</v>
      </c>
      <c r="L543" s="52"/>
      <c r="M543" s="59">
        <v>774.24</v>
      </c>
      <c r="N543" s="52"/>
      <c r="O543" s="60">
        <v>58.34</v>
      </c>
      <c r="P543" s="52"/>
      <c r="Q543" s="39"/>
      <c r="R543" s="39"/>
      <c r="S543" s="39"/>
      <c r="T543" s="39"/>
      <c r="U543" s="39"/>
      <c r="V543" s="39"/>
      <c r="W543" s="39"/>
      <c r="X543" s="39"/>
      <c r="Y543" s="39"/>
    </row>
    <row r="544" spans="1:25" s="40" customFormat="1" x14ac:dyDescent="0.25">
      <c r="A544" s="51" t="s">
        <v>3</v>
      </c>
      <c r="B544" s="52"/>
      <c r="C544" s="51" t="s">
        <v>163</v>
      </c>
      <c r="D544" s="52"/>
      <c r="E544" s="52"/>
      <c r="F544" s="52"/>
      <c r="G544" s="52"/>
      <c r="H544" s="52"/>
      <c r="I544" s="52"/>
      <c r="J544" s="52"/>
      <c r="K544" s="53">
        <v>1327.23</v>
      </c>
      <c r="L544" s="52"/>
      <c r="M544" s="53">
        <v>774.24</v>
      </c>
      <c r="N544" s="52"/>
      <c r="O544" s="54">
        <v>58.34</v>
      </c>
      <c r="P544" s="52"/>
      <c r="Q544" s="39"/>
      <c r="R544" s="39"/>
      <c r="S544" s="39"/>
      <c r="T544" s="39"/>
      <c r="U544" s="39"/>
      <c r="V544" s="39"/>
      <c r="W544" s="39"/>
      <c r="X544" s="39"/>
      <c r="Y544" s="39"/>
    </row>
    <row r="545" spans="1:25" s="40" customFormat="1" x14ac:dyDescent="0.25">
      <c r="A545" s="51" t="s">
        <v>3</v>
      </c>
      <c r="B545" s="52"/>
      <c r="C545" s="51" t="s">
        <v>164</v>
      </c>
      <c r="D545" s="52"/>
      <c r="E545" s="52"/>
      <c r="F545" s="52"/>
      <c r="G545" s="52"/>
      <c r="H545" s="52"/>
      <c r="I545" s="52"/>
      <c r="J545" s="52"/>
      <c r="K545" s="53">
        <v>1327.23</v>
      </c>
      <c r="L545" s="52"/>
      <c r="M545" s="53">
        <v>774.24</v>
      </c>
      <c r="N545" s="52"/>
      <c r="O545" s="54">
        <v>58.34</v>
      </c>
      <c r="P545" s="52"/>
      <c r="Q545" s="39"/>
      <c r="R545" s="39"/>
      <c r="S545" s="39"/>
      <c r="T545" s="39"/>
      <c r="U545" s="39"/>
      <c r="V545" s="39"/>
      <c r="W545" s="39"/>
      <c r="X545" s="39"/>
      <c r="Y545" s="39"/>
    </row>
    <row r="546" spans="1:25" s="40" customFormat="1" x14ac:dyDescent="0.25">
      <c r="A546" s="55" t="s">
        <v>3</v>
      </c>
      <c r="B546" s="52"/>
      <c r="C546" s="55" t="s">
        <v>19</v>
      </c>
      <c r="D546" s="52"/>
      <c r="E546" s="55" t="s">
        <v>20</v>
      </c>
      <c r="F546" s="52"/>
      <c r="G546" s="52"/>
      <c r="H546" s="52"/>
      <c r="I546" s="52"/>
      <c r="J546" s="52"/>
      <c r="K546" s="56">
        <v>1327.23</v>
      </c>
      <c r="L546" s="52"/>
      <c r="M546" s="56">
        <v>774.24</v>
      </c>
      <c r="N546" s="52"/>
      <c r="O546" s="57">
        <v>58.34</v>
      </c>
      <c r="P546" s="52"/>
      <c r="Q546" s="39"/>
      <c r="R546" s="39"/>
      <c r="S546" s="39"/>
      <c r="T546" s="39"/>
      <c r="U546" s="39"/>
      <c r="V546" s="39"/>
      <c r="W546" s="39"/>
      <c r="X546" s="39"/>
      <c r="Y546" s="39"/>
    </row>
    <row r="547" spans="1:25" s="40" customFormat="1" x14ac:dyDescent="0.25">
      <c r="A547" s="67" t="s">
        <v>3</v>
      </c>
      <c r="B547" s="52"/>
      <c r="C547" s="67" t="s">
        <v>403</v>
      </c>
      <c r="D547" s="52"/>
      <c r="E547" s="67" t="s">
        <v>404</v>
      </c>
      <c r="F547" s="52"/>
      <c r="G547" s="52"/>
      <c r="H547" s="52"/>
      <c r="I547" s="52"/>
      <c r="J547" s="52"/>
      <c r="K547" s="68" t="s">
        <v>3</v>
      </c>
      <c r="L547" s="52"/>
      <c r="M547" s="68">
        <v>774.24</v>
      </c>
      <c r="N547" s="52"/>
      <c r="O547" s="69" t="s">
        <v>3</v>
      </c>
      <c r="P547" s="52"/>
      <c r="Q547" s="39"/>
      <c r="R547" s="39"/>
      <c r="S547" s="39"/>
      <c r="T547" s="39"/>
      <c r="U547" s="39"/>
      <c r="V547" s="39"/>
      <c r="W547" s="39"/>
      <c r="X547" s="39"/>
      <c r="Y547" s="39"/>
    </row>
    <row r="548" spans="1:25" s="40" customFormat="1" x14ac:dyDescent="0.25">
      <c r="A548" s="58"/>
      <c r="B548" s="52"/>
      <c r="C548" s="58" t="s">
        <v>428</v>
      </c>
      <c r="D548" s="52"/>
      <c r="E548" s="58" t="s">
        <v>429</v>
      </c>
      <c r="F548" s="52"/>
      <c r="G548" s="52"/>
      <c r="H548" s="52"/>
      <c r="I548" s="52"/>
      <c r="J548" s="52"/>
      <c r="K548" s="59">
        <v>66679.94</v>
      </c>
      <c r="L548" s="52"/>
      <c r="M548" s="59">
        <v>86461.65</v>
      </c>
      <c r="N548" s="52"/>
      <c r="O548" s="60">
        <v>129.66999999999999</v>
      </c>
      <c r="P548" s="52"/>
      <c r="Q548" s="39"/>
      <c r="R548" s="39"/>
      <c r="S548" s="39"/>
      <c r="T548" s="39"/>
      <c r="U548" s="39"/>
      <c r="V548" s="39"/>
      <c r="W548" s="39"/>
      <c r="X548" s="39"/>
      <c r="Y548" s="39"/>
    </row>
    <row r="549" spans="1:25" s="40" customFormat="1" x14ac:dyDescent="0.25">
      <c r="A549" s="51" t="s">
        <v>3</v>
      </c>
      <c r="B549" s="52"/>
      <c r="C549" s="51" t="s">
        <v>168</v>
      </c>
      <c r="D549" s="52"/>
      <c r="E549" s="52"/>
      <c r="F549" s="52"/>
      <c r="G549" s="52"/>
      <c r="H549" s="52"/>
      <c r="I549" s="52"/>
      <c r="J549" s="52"/>
      <c r="K549" s="53">
        <v>66679.94</v>
      </c>
      <c r="L549" s="52"/>
      <c r="M549" s="53">
        <v>86461.65</v>
      </c>
      <c r="N549" s="52"/>
      <c r="O549" s="54">
        <v>129.66999999999999</v>
      </c>
      <c r="P549" s="52"/>
      <c r="Q549" s="39"/>
      <c r="R549" s="39"/>
      <c r="S549" s="39"/>
      <c r="T549" s="39"/>
      <c r="U549" s="39"/>
      <c r="V549" s="39"/>
      <c r="W549" s="39"/>
      <c r="X549" s="39"/>
      <c r="Y549" s="39"/>
    </row>
    <row r="550" spans="1:25" s="40" customFormat="1" x14ac:dyDescent="0.25">
      <c r="A550" s="51" t="s">
        <v>3</v>
      </c>
      <c r="B550" s="52"/>
      <c r="C550" s="51" t="s">
        <v>169</v>
      </c>
      <c r="D550" s="52"/>
      <c r="E550" s="52"/>
      <c r="F550" s="52"/>
      <c r="G550" s="52"/>
      <c r="H550" s="52"/>
      <c r="I550" s="52"/>
      <c r="J550" s="52"/>
      <c r="K550" s="53">
        <v>66679.94</v>
      </c>
      <c r="L550" s="52"/>
      <c r="M550" s="53">
        <v>86461.65</v>
      </c>
      <c r="N550" s="52"/>
      <c r="O550" s="54">
        <v>129.66999999999999</v>
      </c>
      <c r="P550" s="52"/>
      <c r="Q550" s="39"/>
      <c r="R550" s="39"/>
      <c r="S550" s="39"/>
      <c r="T550" s="39"/>
      <c r="U550" s="39"/>
      <c r="V550" s="39"/>
      <c r="W550" s="39"/>
      <c r="X550" s="39"/>
      <c r="Y550" s="39"/>
    </row>
    <row r="551" spans="1:25" s="40" customFormat="1" x14ac:dyDescent="0.25">
      <c r="A551" s="55" t="s">
        <v>3</v>
      </c>
      <c r="B551" s="52"/>
      <c r="C551" s="55" t="s">
        <v>9</v>
      </c>
      <c r="D551" s="52"/>
      <c r="E551" s="55" t="s">
        <v>10</v>
      </c>
      <c r="F551" s="52"/>
      <c r="G551" s="52"/>
      <c r="H551" s="52"/>
      <c r="I551" s="52"/>
      <c r="J551" s="52"/>
      <c r="K551" s="56">
        <v>58729.84</v>
      </c>
      <c r="L551" s="52"/>
      <c r="M551" s="56">
        <v>81522.27</v>
      </c>
      <c r="N551" s="52"/>
      <c r="O551" s="57">
        <v>138.81</v>
      </c>
      <c r="P551" s="52"/>
      <c r="Q551" s="39"/>
      <c r="R551" s="39"/>
      <c r="S551" s="39"/>
      <c r="T551" s="39"/>
      <c r="U551" s="39"/>
      <c r="V551" s="39"/>
      <c r="W551" s="39"/>
      <c r="X551" s="39"/>
      <c r="Y551" s="39"/>
    </row>
    <row r="552" spans="1:25" s="40" customFormat="1" x14ac:dyDescent="0.25">
      <c r="A552" s="67" t="s">
        <v>3</v>
      </c>
      <c r="B552" s="52"/>
      <c r="C552" s="67" t="s">
        <v>315</v>
      </c>
      <c r="D552" s="52"/>
      <c r="E552" s="67" t="s">
        <v>316</v>
      </c>
      <c r="F552" s="52"/>
      <c r="G552" s="52"/>
      <c r="H552" s="52"/>
      <c r="I552" s="52"/>
      <c r="J552" s="52"/>
      <c r="K552" s="68" t="s">
        <v>3</v>
      </c>
      <c r="L552" s="52"/>
      <c r="M552" s="68">
        <v>69976.19</v>
      </c>
      <c r="N552" s="52"/>
      <c r="O552" s="69" t="s">
        <v>3</v>
      </c>
      <c r="P552" s="52"/>
      <c r="Q552" s="39"/>
      <c r="R552" s="39"/>
      <c r="S552" s="39"/>
      <c r="T552" s="39"/>
      <c r="U552" s="39"/>
      <c r="V552" s="39"/>
      <c r="W552" s="39"/>
      <c r="X552" s="39"/>
      <c r="Y552" s="39"/>
    </row>
    <row r="553" spans="1:25" s="40" customFormat="1" x14ac:dyDescent="0.25">
      <c r="A553" s="67" t="s">
        <v>3</v>
      </c>
      <c r="B553" s="52"/>
      <c r="C553" s="67" t="s">
        <v>319</v>
      </c>
      <c r="D553" s="52"/>
      <c r="E553" s="67" t="s">
        <v>320</v>
      </c>
      <c r="F553" s="52"/>
      <c r="G553" s="52"/>
      <c r="H553" s="52"/>
      <c r="I553" s="52"/>
      <c r="J553" s="52"/>
      <c r="K553" s="68" t="s">
        <v>3</v>
      </c>
      <c r="L553" s="52"/>
      <c r="M553" s="68">
        <v>11546.08</v>
      </c>
      <c r="N553" s="52"/>
      <c r="O553" s="69" t="s">
        <v>3</v>
      </c>
      <c r="P553" s="52"/>
      <c r="Q553" s="39"/>
      <c r="R553" s="39"/>
      <c r="S553" s="39"/>
      <c r="T553" s="39"/>
      <c r="U553" s="39"/>
      <c r="V553" s="39"/>
      <c r="W553" s="39"/>
      <c r="X553" s="39"/>
      <c r="Y553" s="39"/>
    </row>
    <row r="554" spans="1:25" s="40" customFormat="1" x14ac:dyDescent="0.25">
      <c r="A554" s="55" t="s">
        <v>3</v>
      </c>
      <c r="B554" s="52"/>
      <c r="C554" s="55" t="s">
        <v>11</v>
      </c>
      <c r="D554" s="52"/>
      <c r="E554" s="55" t="s">
        <v>12</v>
      </c>
      <c r="F554" s="52"/>
      <c r="G554" s="52"/>
      <c r="H554" s="52"/>
      <c r="I554" s="52"/>
      <c r="J554" s="52"/>
      <c r="K554" s="56">
        <v>7950.1</v>
      </c>
      <c r="L554" s="52"/>
      <c r="M554" s="56">
        <v>4939.38</v>
      </c>
      <c r="N554" s="52"/>
      <c r="O554" s="57">
        <v>62.13</v>
      </c>
      <c r="P554" s="52"/>
      <c r="Q554" s="39"/>
      <c r="R554" s="39"/>
      <c r="S554" s="39"/>
      <c r="T554" s="39"/>
      <c r="U554" s="39"/>
      <c r="V554" s="39"/>
      <c r="W554" s="39"/>
      <c r="X554" s="39"/>
      <c r="Y554" s="39"/>
    </row>
    <row r="555" spans="1:25" s="40" customFormat="1" x14ac:dyDescent="0.25">
      <c r="A555" s="67" t="s">
        <v>3</v>
      </c>
      <c r="B555" s="52"/>
      <c r="C555" s="67" t="s">
        <v>323</v>
      </c>
      <c r="D555" s="52"/>
      <c r="E555" s="67" t="s">
        <v>324</v>
      </c>
      <c r="F555" s="52"/>
      <c r="G555" s="52"/>
      <c r="H555" s="52"/>
      <c r="I555" s="52"/>
      <c r="J555" s="52"/>
      <c r="K555" s="68" t="s">
        <v>3</v>
      </c>
      <c r="L555" s="52"/>
      <c r="M555" s="68">
        <v>3731.88</v>
      </c>
      <c r="N555" s="52"/>
      <c r="O555" s="69" t="s">
        <v>3</v>
      </c>
      <c r="P555" s="52"/>
      <c r="Q555" s="39"/>
      <c r="R555" s="39"/>
      <c r="S555" s="39"/>
      <c r="T555" s="39"/>
      <c r="U555" s="39"/>
      <c r="V555" s="39"/>
      <c r="W555" s="39"/>
      <c r="X555" s="39"/>
      <c r="Y555" s="39"/>
    </row>
    <row r="556" spans="1:25" s="40" customFormat="1" x14ac:dyDescent="0.25">
      <c r="A556" s="67" t="s">
        <v>3</v>
      </c>
      <c r="B556" s="52"/>
      <c r="C556" s="67" t="s">
        <v>327</v>
      </c>
      <c r="D556" s="52"/>
      <c r="E556" s="67" t="s">
        <v>328</v>
      </c>
      <c r="F556" s="52"/>
      <c r="G556" s="52"/>
      <c r="H556" s="52"/>
      <c r="I556" s="52"/>
      <c r="J556" s="52"/>
      <c r="K556" s="68" t="s">
        <v>3</v>
      </c>
      <c r="L556" s="52"/>
      <c r="M556" s="68">
        <v>1207.5</v>
      </c>
      <c r="N556" s="52"/>
      <c r="O556" s="69" t="s">
        <v>3</v>
      </c>
      <c r="P556" s="52"/>
      <c r="Q556" s="39"/>
      <c r="R556" s="39"/>
      <c r="S556" s="39"/>
      <c r="T556" s="39"/>
      <c r="U556" s="39"/>
      <c r="V556" s="39"/>
      <c r="W556" s="39"/>
      <c r="X556" s="39"/>
      <c r="Y556" s="39"/>
    </row>
    <row r="557" spans="1:25" s="40" customFormat="1" x14ac:dyDescent="0.25">
      <c r="A557" s="61" t="s">
        <v>3</v>
      </c>
      <c r="B557" s="52"/>
      <c r="C557" s="61" t="s">
        <v>430</v>
      </c>
      <c r="D557" s="52"/>
      <c r="E557" s="61" t="s">
        <v>431</v>
      </c>
      <c r="F557" s="52"/>
      <c r="G557" s="52"/>
      <c r="H557" s="52"/>
      <c r="I557" s="52"/>
      <c r="J557" s="52"/>
      <c r="K557" s="62">
        <v>442763.29</v>
      </c>
      <c r="L557" s="52"/>
      <c r="M557" s="62">
        <v>66037.3</v>
      </c>
      <c r="N557" s="52"/>
      <c r="O557" s="63">
        <v>14.91</v>
      </c>
      <c r="P557" s="52"/>
      <c r="Q557" s="39"/>
      <c r="R557" s="39"/>
      <c r="S557" s="39"/>
      <c r="T557" s="39"/>
      <c r="U557" s="39"/>
      <c r="V557" s="39"/>
      <c r="W557" s="39"/>
      <c r="X557" s="39"/>
      <c r="Y557" s="39"/>
    </row>
    <row r="558" spans="1:25" s="40" customFormat="1" x14ac:dyDescent="0.25">
      <c r="A558" s="58"/>
      <c r="B558" s="52"/>
      <c r="C558" s="58" t="s">
        <v>432</v>
      </c>
      <c r="D558" s="52"/>
      <c r="E558" s="58" t="s">
        <v>433</v>
      </c>
      <c r="F558" s="52"/>
      <c r="G558" s="52"/>
      <c r="H558" s="52"/>
      <c r="I558" s="52"/>
      <c r="J558" s="52"/>
      <c r="K558" s="59">
        <v>79633.69</v>
      </c>
      <c r="L558" s="52"/>
      <c r="M558" s="59">
        <v>39096.76</v>
      </c>
      <c r="N558" s="52"/>
      <c r="O558" s="60">
        <v>49.1</v>
      </c>
      <c r="P558" s="52"/>
      <c r="Q558" s="39"/>
      <c r="R558" s="39"/>
      <c r="S558" s="39"/>
      <c r="T558" s="39"/>
      <c r="U558" s="39"/>
      <c r="V558" s="39"/>
      <c r="W558" s="39"/>
      <c r="X558" s="39"/>
      <c r="Y558" s="39"/>
    </row>
    <row r="559" spans="1:25" s="40" customFormat="1" x14ac:dyDescent="0.25">
      <c r="A559" s="51" t="s">
        <v>3</v>
      </c>
      <c r="B559" s="52"/>
      <c r="C559" s="51" t="s">
        <v>163</v>
      </c>
      <c r="D559" s="52"/>
      <c r="E559" s="52"/>
      <c r="F559" s="52"/>
      <c r="G559" s="52"/>
      <c r="H559" s="52"/>
      <c r="I559" s="52"/>
      <c r="J559" s="52"/>
      <c r="K559" s="53">
        <v>79633.69</v>
      </c>
      <c r="L559" s="52"/>
      <c r="M559" s="53">
        <v>39096.76</v>
      </c>
      <c r="N559" s="52"/>
      <c r="O559" s="54">
        <v>49.1</v>
      </c>
      <c r="P559" s="52"/>
      <c r="Q559" s="39"/>
      <c r="R559" s="39"/>
      <c r="S559" s="39"/>
      <c r="T559" s="39"/>
      <c r="U559" s="39"/>
      <c r="V559" s="39"/>
      <c r="W559" s="39"/>
      <c r="X559" s="39"/>
      <c r="Y559" s="39"/>
    </row>
    <row r="560" spans="1:25" s="40" customFormat="1" x14ac:dyDescent="0.25">
      <c r="A560" s="51" t="s">
        <v>3</v>
      </c>
      <c r="B560" s="52"/>
      <c r="C560" s="51" t="s">
        <v>164</v>
      </c>
      <c r="D560" s="52"/>
      <c r="E560" s="52"/>
      <c r="F560" s="52"/>
      <c r="G560" s="52"/>
      <c r="H560" s="52"/>
      <c r="I560" s="52"/>
      <c r="J560" s="52"/>
      <c r="K560" s="53">
        <v>79633.69</v>
      </c>
      <c r="L560" s="52"/>
      <c r="M560" s="53">
        <v>39096.76</v>
      </c>
      <c r="N560" s="52"/>
      <c r="O560" s="54">
        <v>49.1</v>
      </c>
      <c r="P560" s="52"/>
      <c r="Q560" s="39"/>
      <c r="R560" s="39"/>
      <c r="S560" s="39"/>
      <c r="T560" s="39"/>
      <c r="U560" s="39"/>
      <c r="V560" s="39"/>
      <c r="W560" s="39"/>
      <c r="X560" s="39"/>
      <c r="Y560" s="39"/>
    </row>
    <row r="561" spans="1:25" s="40" customFormat="1" x14ac:dyDescent="0.25">
      <c r="A561" s="55" t="s">
        <v>3</v>
      </c>
      <c r="B561" s="52"/>
      <c r="C561" s="55" t="s">
        <v>19</v>
      </c>
      <c r="D561" s="52"/>
      <c r="E561" s="55" t="s">
        <v>20</v>
      </c>
      <c r="F561" s="52"/>
      <c r="G561" s="52"/>
      <c r="H561" s="52"/>
      <c r="I561" s="52"/>
      <c r="J561" s="52"/>
      <c r="K561" s="56">
        <v>79633.69</v>
      </c>
      <c r="L561" s="52"/>
      <c r="M561" s="56">
        <v>39096.76</v>
      </c>
      <c r="N561" s="52"/>
      <c r="O561" s="57">
        <v>49.1</v>
      </c>
      <c r="P561" s="52"/>
      <c r="Q561" s="39"/>
      <c r="R561" s="39"/>
      <c r="S561" s="39"/>
      <c r="T561" s="39"/>
      <c r="U561" s="39"/>
      <c r="V561" s="39"/>
      <c r="W561" s="39"/>
      <c r="X561" s="39"/>
      <c r="Y561" s="39"/>
    </row>
    <row r="562" spans="1:25" s="40" customFormat="1" x14ac:dyDescent="0.25">
      <c r="A562" s="67" t="s">
        <v>3</v>
      </c>
      <c r="B562" s="52"/>
      <c r="C562" s="67" t="s">
        <v>403</v>
      </c>
      <c r="D562" s="52"/>
      <c r="E562" s="67" t="s">
        <v>404</v>
      </c>
      <c r="F562" s="52"/>
      <c r="G562" s="52"/>
      <c r="H562" s="52"/>
      <c r="I562" s="52"/>
      <c r="J562" s="52"/>
      <c r="K562" s="68" t="s">
        <v>3</v>
      </c>
      <c r="L562" s="52"/>
      <c r="M562" s="68">
        <v>39096.76</v>
      </c>
      <c r="N562" s="52"/>
      <c r="O562" s="69" t="s">
        <v>3</v>
      </c>
      <c r="P562" s="52"/>
      <c r="Q562" s="39"/>
      <c r="R562" s="39"/>
      <c r="S562" s="39"/>
      <c r="T562" s="39"/>
      <c r="U562" s="39"/>
      <c r="V562" s="39"/>
      <c r="W562" s="39"/>
      <c r="X562" s="39"/>
      <c r="Y562" s="39"/>
    </row>
    <row r="563" spans="1:25" s="40" customFormat="1" x14ac:dyDescent="0.25">
      <c r="A563" s="58"/>
      <c r="B563" s="52"/>
      <c r="C563" s="58" t="s">
        <v>434</v>
      </c>
      <c r="D563" s="52"/>
      <c r="E563" s="58" t="s">
        <v>435</v>
      </c>
      <c r="F563" s="52"/>
      <c r="G563" s="52"/>
      <c r="H563" s="52"/>
      <c r="I563" s="52"/>
      <c r="J563" s="52"/>
      <c r="K563" s="59">
        <v>363129.59999999998</v>
      </c>
      <c r="L563" s="52"/>
      <c r="M563" s="59">
        <v>26940.54</v>
      </c>
      <c r="N563" s="52"/>
      <c r="O563" s="60">
        <v>7.42</v>
      </c>
      <c r="P563" s="52"/>
      <c r="Q563" s="39"/>
      <c r="R563" s="39"/>
      <c r="S563" s="39"/>
      <c r="T563" s="39"/>
      <c r="U563" s="39"/>
      <c r="V563" s="39"/>
      <c r="W563" s="39"/>
      <c r="X563" s="39"/>
      <c r="Y563" s="39"/>
    </row>
    <row r="564" spans="1:25" s="40" customFormat="1" x14ac:dyDescent="0.25">
      <c r="A564" s="51" t="s">
        <v>3</v>
      </c>
      <c r="B564" s="52"/>
      <c r="C564" s="51" t="s">
        <v>168</v>
      </c>
      <c r="D564" s="52"/>
      <c r="E564" s="52"/>
      <c r="F564" s="52"/>
      <c r="G564" s="52"/>
      <c r="H564" s="52"/>
      <c r="I564" s="52"/>
      <c r="J564" s="52"/>
      <c r="K564" s="53">
        <v>363129.59999999998</v>
      </c>
      <c r="L564" s="52"/>
      <c r="M564" s="53">
        <v>26940.54</v>
      </c>
      <c r="N564" s="52"/>
      <c r="O564" s="54">
        <v>7.42</v>
      </c>
      <c r="P564" s="52"/>
      <c r="Q564" s="39"/>
      <c r="R564" s="39"/>
      <c r="S564" s="39"/>
      <c r="T564" s="39"/>
      <c r="U564" s="39"/>
      <c r="V564" s="39"/>
      <c r="W564" s="39"/>
      <c r="X564" s="39"/>
      <c r="Y564" s="39"/>
    </row>
    <row r="565" spans="1:25" s="40" customFormat="1" x14ac:dyDescent="0.25">
      <c r="A565" s="51" t="s">
        <v>3</v>
      </c>
      <c r="B565" s="52"/>
      <c r="C565" s="51" t="s">
        <v>170</v>
      </c>
      <c r="D565" s="52"/>
      <c r="E565" s="52"/>
      <c r="F565" s="52"/>
      <c r="G565" s="52"/>
      <c r="H565" s="52"/>
      <c r="I565" s="52"/>
      <c r="J565" s="52"/>
      <c r="K565" s="53">
        <v>363129.59999999998</v>
      </c>
      <c r="L565" s="52"/>
      <c r="M565" s="53">
        <v>26940.54</v>
      </c>
      <c r="N565" s="52"/>
      <c r="O565" s="54">
        <v>7.42</v>
      </c>
      <c r="P565" s="52"/>
      <c r="Q565" s="39"/>
      <c r="R565" s="39"/>
      <c r="S565" s="39"/>
      <c r="T565" s="39"/>
      <c r="U565" s="39"/>
      <c r="V565" s="39"/>
      <c r="W565" s="39"/>
      <c r="X565" s="39"/>
      <c r="Y565" s="39"/>
    </row>
    <row r="566" spans="1:25" s="40" customFormat="1" x14ac:dyDescent="0.25">
      <c r="A566" s="55" t="s">
        <v>3</v>
      </c>
      <c r="B566" s="52"/>
      <c r="C566" s="55" t="s">
        <v>24</v>
      </c>
      <c r="D566" s="52"/>
      <c r="E566" s="55" t="s">
        <v>25</v>
      </c>
      <c r="F566" s="52"/>
      <c r="G566" s="52"/>
      <c r="H566" s="52"/>
      <c r="I566" s="52"/>
      <c r="J566" s="52"/>
      <c r="K566" s="56">
        <v>363129.59999999998</v>
      </c>
      <c r="L566" s="52"/>
      <c r="M566" s="56">
        <v>26940.54</v>
      </c>
      <c r="N566" s="52"/>
      <c r="O566" s="57">
        <v>7.42</v>
      </c>
      <c r="P566" s="52"/>
      <c r="Q566" s="39"/>
      <c r="R566" s="39"/>
      <c r="S566" s="39"/>
      <c r="T566" s="39"/>
      <c r="U566" s="39"/>
      <c r="V566" s="39"/>
      <c r="W566" s="39"/>
      <c r="X566" s="39"/>
      <c r="Y566" s="39"/>
    </row>
    <row r="567" spans="1:25" s="40" customFormat="1" x14ac:dyDescent="0.25">
      <c r="A567" s="67" t="s">
        <v>3</v>
      </c>
      <c r="B567" s="52"/>
      <c r="C567" s="67" t="s">
        <v>436</v>
      </c>
      <c r="D567" s="52"/>
      <c r="E567" s="67" t="s">
        <v>437</v>
      </c>
      <c r="F567" s="52"/>
      <c r="G567" s="52"/>
      <c r="H567" s="52"/>
      <c r="I567" s="52"/>
      <c r="J567" s="52"/>
      <c r="K567" s="68" t="s">
        <v>3</v>
      </c>
      <c r="L567" s="52"/>
      <c r="M567" s="68">
        <v>26940.54</v>
      </c>
      <c r="N567" s="52"/>
      <c r="O567" s="69" t="s">
        <v>3</v>
      </c>
      <c r="P567" s="52"/>
      <c r="Q567" s="39"/>
      <c r="R567" s="39"/>
      <c r="S567" s="39"/>
      <c r="T567" s="39"/>
      <c r="U567" s="39"/>
      <c r="V567" s="39"/>
      <c r="W567" s="39"/>
      <c r="X567" s="39"/>
      <c r="Y567" s="39"/>
    </row>
    <row r="568" spans="1:25" s="40" customFormat="1" x14ac:dyDescent="0.25">
      <c r="A568" s="61" t="s">
        <v>3</v>
      </c>
      <c r="B568" s="52"/>
      <c r="C568" s="61" t="s">
        <v>438</v>
      </c>
      <c r="D568" s="52"/>
      <c r="E568" s="61" t="s">
        <v>439</v>
      </c>
      <c r="F568" s="52"/>
      <c r="G568" s="52"/>
      <c r="H568" s="52"/>
      <c r="I568" s="52"/>
      <c r="J568" s="52"/>
      <c r="K568" s="62">
        <v>136704.49</v>
      </c>
      <c r="L568" s="52"/>
      <c r="M568" s="62">
        <v>0</v>
      </c>
      <c r="N568" s="52"/>
      <c r="O568" s="63">
        <v>0</v>
      </c>
      <c r="P568" s="52"/>
      <c r="Q568" s="39"/>
      <c r="R568" s="39"/>
      <c r="S568" s="39"/>
      <c r="T568" s="39"/>
      <c r="U568" s="39"/>
      <c r="V568" s="39"/>
      <c r="W568" s="39"/>
      <c r="X568" s="39"/>
      <c r="Y568" s="39"/>
    </row>
    <row r="569" spans="1:25" s="40" customFormat="1" x14ac:dyDescent="0.25">
      <c r="A569" s="58"/>
      <c r="B569" s="52"/>
      <c r="C569" s="58" t="s">
        <v>440</v>
      </c>
      <c r="D569" s="52"/>
      <c r="E569" s="58" t="s">
        <v>441</v>
      </c>
      <c r="F569" s="52"/>
      <c r="G569" s="52"/>
      <c r="H569" s="52"/>
      <c r="I569" s="52"/>
      <c r="J569" s="52"/>
      <c r="K569" s="59">
        <v>3981.68</v>
      </c>
      <c r="L569" s="52"/>
      <c r="M569" s="59">
        <v>0</v>
      </c>
      <c r="N569" s="52"/>
      <c r="O569" s="60">
        <v>0</v>
      </c>
      <c r="P569" s="52"/>
      <c r="Q569" s="39"/>
      <c r="R569" s="39"/>
      <c r="S569" s="39"/>
      <c r="T569" s="39"/>
      <c r="U569" s="39"/>
      <c r="V569" s="39"/>
      <c r="W569" s="39"/>
      <c r="X569" s="39"/>
      <c r="Y569" s="39"/>
    </row>
    <row r="570" spans="1:25" s="40" customFormat="1" x14ac:dyDescent="0.25">
      <c r="A570" s="51" t="s">
        <v>3</v>
      </c>
      <c r="B570" s="52"/>
      <c r="C570" s="51" t="s">
        <v>163</v>
      </c>
      <c r="D570" s="52"/>
      <c r="E570" s="52"/>
      <c r="F570" s="52"/>
      <c r="G570" s="52"/>
      <c r="H570" s="52"/>
      <c r="I570" s="52"/>
      <c r="J570" s="52"/>
      <c r="K570" s="53">
        <v>3981.68</v>
      </c>
      <c r="L570" s="52"/>
      <c r="M570" s="53">
        <v>0</v>
      </c>
      <c r="N570" s="52"/>
      <c r="O570" s="54">
        <v>0</v>
      </c>
      <c r="P570" s="52"/>
      <c r="Q570" s="39"/>
      <c r="R570" s="39"/>
      <c r="S570" s="39"/>
      <c r="T570" s="39"/>
      <c r="U570" s="39"/>
      <c r="V570" s="39"/>
      <c r="W570" s="39"/>
      <c r="X570" s="39"/>
      <c r="Y570" s="39"/>
    </row>
    <row r="571" spans="1:25" s="40" customFormat="1" x14ac:dyDescent="0.25">
      <c r="A571" s="51" t="s">
        <v>3</v>
      </c>
      <c r="B571" s="52"/>
      <c r="C571" s="51" t="s">
        <v>164</v>
      </c>
      <c r="D571" s="52"/>
      <c r="E571" s="52"/>
      <c r="F571" s="52"/>
      <c r="G571" s="52"/>
      <c r="H571" s="52"/>
      <c r="I571" s="52"/>
      <c r="J571" s="52"/>
      <c r="K571" s="53">
        <v>3981.68</v>
      </c>
      <c r="L571" s="52"/>
      <c r="M571" s="53">
        <v>0</v>
      </c>
      <c r="N571" s="52"/>
      <c r="O571" s="54">
        <v>0</v>
      </c>
      <c r="P571" s="52"/>
      <c r="Q571" s="39"/>
      <c r="R571" s="39"/>
      <c r="S571" s="39"/>
      <c r="T571" s="39"/>
      <c r="U571" s="39"/>
      <c r="V571" s="39"/>
      <c r="W571" s="39"/>
      <c r="X571" s="39"/>
      <c r="Y571" s="39"/>
    </row>
    <row r="572" spans="1:25" s="40" customFormat="1" x14ac:dyDescent="0.25">
      <c r="A572" s="55" t="s">
        <v>3</v>
      </c>
      <c r="B572" s="52"/>
      <c r="C572" s="55" t="s">
        <v>17</v>
      </c>
      <c r="D572" s="52"/>
      <c r="E572" s="55" t="s">
        <v>18</v>
      </c>
      <c r="F572" s="52"/>
      <c r="G572" s="52"/>
      <c r="H572" s="52"/>
      <c r="I572" s="52"/>
      <c r="J572" s="52"/>
      <c r="K572" s="56">
        <v>3981.68</v>
      </c>
      <c r="L572" s="52"/>
      <c r="M572" s="56">
        <v>0</v>
      </c>
      <c r="N572" s="52"/>
      <c r="O572" s="57">
        <v>0</v>
      </c>
      <c r="P572" s="52"/>
      <c r="Q572" s="39"/>
      <c r="R572" s="39"/>
      <c r="S572" s="39"/>
      <c r="T572" s="39"/>
      <c r="U572" s="39"/>
      <c r="V572" s="39"/>
      <c r="W572" s="39"/>
      <c r="X572" s="39"/>
      <c r="Y572" s="39"/>
    </row>
    <row r="573" spans="1:25" s="40" customFormat="1" x14ac:dyDescent="0.25">
      <c r="A573" s="58"/>
      <c r="B573" s="52"/>
      <c r="C573" s="58" t="s">
        <v>442</v>
      </c>
      <c r="D573" s="52"/>
      <c r="E573" s="58" t="s">
        <v>443</v>
      </c>
      <c r="F573" s="52"/>
      <c r="G573" s="52"/>
      <c r="H573" s="52"/>
      <c r="I573" s="52"/>
      <c r="J573" s="52"/>
      <c r="K573" s="59">
        <v>132722.81</v>
      </c>
      <c r="L573" s="52"/>
      <c r="M573" s="59">
        <v>0</v>
      </c>
      <c r="N573" s="52"/>
      <c r="O573" s="60">
        <v>0</v>
      </c>
      <c r="P573" s="52"/>
      <c r="Q573" s="39"/>
      <c r="R573" s="39"/>
      <c r="S573" s="39"/>
      <c r="T573" s="39"/>
      <c r="U573" s="39"/>
      <c r="V573" s="39"/>
      <c r="W573" s="39"/>
      <c r="X573" s="39"/>
      <c r="Y573" s="39"/>
    </row>
    <row r="574" spans="1:25" s="40" customFormat="1" x14ac:dyDescent="0.25">
      <c r="A574" s="51" t="s">
        <v>3</v>
      </c>
      <c r="B574" s="52"/>
      <c r="C574" s="51" t="s">
        <v>163</v>
      </c>
      <c r="D574" s="52"/>
      <c r="E574" s="52"/>
      <c r="F574" s="52"/>
      <c r="G574" s="52"/>
      <c r="H574" s="52"/>
      <c r="I574" s="52"/>
      <c r="J574" s="52"/>
      <c r="K574" s="53">
        <v>132722.81</v>
      </c>
      <c r="L574" s="52"/>
      <c r="M574" s="53">
        <v>0</v>
      </c>
      <c r="N574" s="52"/>
      <c r="O574" s="54">
        <v>0</v>
      </c>
      <c r="P574" s="52"/>
      <c r="Q574" s="39"/>
      <c r="R574" s="39"/>
      <c r="S574" s="39"/>
      <c r="T574" s="39"/>
      <c r="U574" s="39"/>
      <c r="V574" s="39"/>
      <c r="W574" s="39"/>
      <c r="X574" s="39"/>
      <c r="Y574" s="39"/>
    </row>
    <row r="575" spans="1:25" s="40" customFormat="1" x14ac:dyDescent="0.25">
      <c r="A575" s="51" t="s">
        <v>3</v>
      </c>
      <c r="B575" s="52"/>
      <c r="C575" s="51" t="s">
        <v>164</v>
      </c>
      <c r="D575" s="52"/>
      <c r="E575" s="52"/>
      <c r="F575" s="52"/>
      <c r="G575" s="52"/>
      <c r="H575" s="52"/>
      <c r="I575" s="52"/>
      <c r="J575" s="52"/>
      <c r="K575" s="53">
        <v>132722.81</v>
      </c>
      <c r="L575" s="52"/>
      <c r="M575" s="53">
        <v>0</v>
      </c>
      <c r="N575" s="52"/>
      <c r="O575" s="54">
        <v>0</v>
      </c>
      <c r="P575" s="52"/>
      <c r="Q575" s="39"/>
      <c r="R575" s="39"/>
      <c r="S575" s="39"/>
      <c r="T575" s="39"/>
      <c r="U575" s="39"/>
      <c r="V575" s="39"/>
      <c r="W575" s="39"/>
      <c r="X575" s="39"/>
      <c r="Y575" s="39"/>
    </row>
    <row r="576" spans="1:25" s="40" customFormat="1" x14ac:dyDescent="0.25">
      <c r="A576" s="55" t="s">
        <v>3</v>
      </c>
      <c r="B576" s="52"/>
      <c r="C576" s="55" t="s">
        <v>24</v>
      </c>
      <c r="D576" s="52"/>
      <c r="E576" s="55" t="s">
        <v>25</v>
      </c>
      <c r="F576" s="52"/>
      <c r="G576" s="52"/>
      <c r="H576" s="52"/>
      <c r="I576" s="52"/>
      <c r="J576" s="52"/>
      <c r="K576" s="56">
        <v>132722.81</v>
      </c>
      <c r="L576" s="52"/>
      <c r="M576" s="56">
        <v>0</v>
      </c>
      <c r="N576" s="52"/>
      <c r="O576" s="57">
        <v>0</v>
      </c>
      <c r="P576" s="52"/>
      <c r="Q576" s="39"/>
      <c r="R576" s="39"/>
      <c r="S576" s="39"/>
      <c r="T576" s="39"/>
      <c r="U576" s="39"/>
      <c r="V576" s="39"/>
      <c r="W576" s="39"/>
      <c r="X576" s="39"/>
      <c r="Y576" s="39"/>
    </row>
    <row r="577" spans="1:25" s="40" customFormat="1" x14ac:dyDescent="0.25">
      <c r="A577" s="61" t="s">
        <v>3</v>
      </c>
      <c r="B577" s="52"/>
      <c r="C577" s="61" t="s">
        <v>444</v>
      </c>
      <c r="D577" s="52"/>
      <c r="E577" s="61" t="s">
        <v>445</v>
      </c>
      <c r="F577" s="52"/>
      <c r="G577" s="52"/>
      <c r="H577" s="52"/>
      <c r="I577" s="52"/>
      <c r="J577" s="52"/>
      <c r="K577" s="62">
        <v>182759.3</v>
      </c>
      <c r="L577" s="52"/>
      <c r="M577" s="62">
        <v>54605.07</v>
      </c>
      <c r="N577" s="52"/>
      <c r="O577" s="63">
        <v>29.88</v>
      </c>
      <c r="P577" s="52"/>
      <c r="Q577" s="39"/>
      <c r="R577" s="39"/>
      <c r="S577" s="39"/>
      <c r="T577" s="39"/>
      <c r="U577" s="39"/>
      <c r="V577" s="39"/>
      <c r="W577" s="39"/>
      <c r="X577" s="39"/>
      <c r="Y577" s="39"/>
    </row>
    <row r="578" spans="1:25" s="40" customFormat="1" x14ac:dyDescent="0.25">
      <c r="A578" s="58"/>
      <c r="B578" s="52"/>
      <c r="C578" s="58" t="s">
        <v>446</v>
      </c>
      <c r="D578" s="52"/>
      <c r="E578" s="58" t="s">
        <v>447</v>
      </c>
      <c r="F578" s="52"/>
      <c r="G578" s="52"/>
      <c r="H578" s="52"/>
      <c r="I578" s="52"/>
      <c r="J578" s="52"/>
      <c r="K578" s="59">
        <v>7963.37</v>
      </c>
      <c r="L578" s="52"/>
      <c r="M578" s="59">
        <v>2500</v>
      </c>
      <c r="N578" s="52"/>
      <c r="O578" s="60">
        <v>31.39</v>
      </c>
      <c r="P578" s="52"/>
      <c r="Q578" s="39"/>
      <c r="R578" s="39"/>
      <c r="S578" s="39"/>
      <c r="T578" s="39"/>
      <c r="U578" s="39"/>
      <c r="V578" s="39"/>
      <c r="W578" s="39"/>
      <c r="X578" s="39"/>
      <c r="Y578" s="39"/>
    </row>
    <row r="579" spans="1:25" s="40" customFormat="1" x14ac:dyDescent="0.25">
      <c r="A579" s="51" t="s">
        <v>3</v>
      </c>
      <c r="B579" s="52"/>
      <c r="C579" s="51" t="s">
        <v>163</v>
      </c>
      <c r="D579" s="52"/>
      <c r="E579" s="52"/>
      <c r="F579" s="52"/>
      <c r="G579" s="52"/>
      <c r="H579" s="52"/>
      <c r="I579" s="52"/>
      <c r="J579" s="52"/>
      <c r="K579" s="53">
        <v>7963.37</v>
      </c>
      <c r="L579" s="52"/>
      <c r="M579" s="53">
        <v>2500</v>
      </c>
      <c r="N579" s="52"/>
      <c r="O579" s="54">
        <v>31.39</v>
      </c>
      <c r="P579" s="52"/>
      <c r="Q579" s="39"/>
      <c r="R579" s="39"/>
      <c r="S579" s="39"/>
      <c r="T579" s="39"/>
      <c r="U579" s="39"/>
      <c r="V579" s="39"/>
      <c r="W579" s="39"/>
      <c r="X579" s="39"/>
      <c r="Y579" s="39"/>
    </row>
    <row r="580" spans="1:25" s="40" customFormat="1" x14ac:dyDescent="0.25">
      <c r="A580" s="51" t="s">
        <v>3</v>
      </c>
      <c r="B580" s="52"/>
      <c r="C580" s="51" t="s">
        <v>164</v>
      </c>
      <c r="D580" s="52"/>
      <c r="E580" s="52"/>
      <c r="F580" s="52"/>
      <c r="G580" s="52"/>
      <c r="H580" s="52"/>
      <c r="I580" s="52"/>
      <c r="J580" s="52"/>
      <c r="K580" s="53">
        <v>7963.37</v>
      </c>
      <c r="L580" s="52"/>
      <c r="M580" s="53">
        <v>2500</v>
      </c>
      <c r="N580" s="52"/>
      <c r="O580" s="54">
        <v>31.39</v>
      </c>
      <c r="P580" s="52"/>
      <c r="Q580" s="39"/>
      <c r="R580" s="39"/>
      <c r="S580" s="39"/>
      <c r="T580" s="39"/>
      <c r="U580" s="39"/>
      <c r="V580" s="39"/>
      <c r="W580" s="39"/>
      <c r="X580" s="39"/>
      <c r="Y580" s="39"/>
    </row>
    <row r="581" spans="1:25" s="40" customFormat="1" x14ac:dyDescent="0.25">
      <c r="A581" s="55" t="s">
        <v>3</v>
      </c>
      <c r="B581" s="52"/>
      <c r="C581" s="55" t="s">
        <v>21</v>
      </c>
      <c r="D581" s="52"/>
      <c r="E581" s="55" t="s">
        <v>22</v>
      </c>
      <c r="F581" s="52"/>
      <c r="G581" s="52"/>
      <c r="H581" s="52"/>
      <c r="I581" s="52"/>
      <c r="J581" s="52"/>
      <c r="K581" s="56">
        <v>7963.37</v>
      </c>
      <c r="L581" s="52"/>
      <c r="M581" s="56">
        <v>2500</v>
      </c>
      <c r="N581" s="52"/>
      <c r="O581" s="57">
        <v>31.39</v>
      </c>
      <c r="P581" s="52"/>
      <c r="Q581" s="39"/>
      <c r="R581" s="39"/>
      <c r="S581" s="39"/>
      <c r="T581" s="39"/>
      <c r="U581" s="39"/>
      <c r="V581" s="39"/>
      <c r="W581" s="39"/>
      <c r="X581" s="39"/>
      <c r="Y581" s="39"/>
    </row>
    <row r="582" spans="1:25" s="40" customFormat="1" x14ac:dyDescent="0.25">
      <c r="A582" s="67" t="s">
        <v>3</v>
      </c>
      <c r="B582" s="52"/>
      <c r="C582" s="67" t="s">
        <v>448</v>
      </c>
      <c r="D582" s="52"/>
      <c r="E582" s="67" t="s">
        <v>449</v>
      </c>
      <c r="F582" s="52"/>
      <c r="G582" s="52"/>
      <c r="H582" s="52"/>
      <c r="I582" s="52"/>
      <c r="J582" s="52"/>
      <c r="K582" s="68" t="s">
        <v>3</v>
      </c>
      <c r="L582" s="52"/>
      <c r="M582" s="68">
        <v>2500</v>
      </c>
      <c r="N582" s="52"/>
      <c r="O582" s="69" t="s">
        <v>3</v>
      </c>
      <c r="P582" s="52"/>
      <c r="Q582" s="39"/>
      <c r="R582" s="39"/>
      <c r="S582" s="39"/>
      <c r="T582" s="39"/>
      <c r="U582" s="39"/>
      <c r="V582" s="39"/>
      <c r="W582" s="39"/>
      <c r="X582" s="39"/>
      <c r="Y582" s="39"/>
    </row>
    <row r="583" spans="1:25" s="40" customFormat="1" x14ac:dyDescent="0.25">
      <c r="A583" s="58"/>
      <c r="B583" s="52"/>
      <c r="C583" s="58" t="s">
        <v>450</v>
      </c>
      <c r="D583" s="52"/>
      <c r="E583" s="58" t="s">
        <v>451</v>
      </c>
      <c r="F583" s="52"/>
      <c r="G583" s="52"/>
      <c r="H583" s="52"/>
      <c r="I583" s="52"/>
      <c r="J583" s="52"/>
      <c r="K583" s="59">
        <v>929.06</v>
      </c>
      <c r="L583" s="52"/>
      <c r="M583" s="59">
        <v>465</v>
      </c>
      <c r="N583" s="52"/>
      <c r="O583" s="60">
        <v>50.05</v>
      </c>
      <c r="P583" s="52"/>
      <c r="Q583" s="39"/>
      <c r="R583" s="39"/>
      <c r="S583" s="39"/>
      <c r="T583" s="39"/>
      <c r="U583" s="39"/>
      <c r="V583" s="39"/>
      <c r="W583" s="39"/>
      <c r="X583" s="39"/>
      <c r="Y583" s="39"/>
    </row>
    <row r="584" spans="1:25" s="40" customFormat="1" x14ac:dyDescent="0.25">
      <c r="A584" s="51" t="s">
        <v>3</v>
      </c>
      <c r="B584" s="52"/>
      <c r="C584" s="51" t="s">
        <v>163</v>
      </c>
      <c r="D584" s="52"/>
      <c r="E584" s="52"/>
      <c r="F584" s="52"/>
      <c r="G584" s="52"/>
      <c r="H584" s="52"/>
      <c r="I584" s="52"/>
      <c r="J584" s="52"/>
      <c r="K584" s="53">
        <v>929.06</v>
      </c>
      <c r="L584" s="52"/>
      <c r="M584" s="53">
        <v>465</v>
      </c>
      <c r="N584" s="52"/>
      <c r="O584" s="54">
        <v>50.05</v>
      </c>
      <c r="P584" s="52"/>
      <c r="Q584" s="39"/>
      <c r="R584" s="39"/>
      <c r="S584" s="39"/>
      <c r="T584" s="39"/>
      <c r="U584" s="39"/>
      <c r="V584" s="39"/>
      <c r="W584" s="39"/>
      <c r="X584" s="39"/>
      <c r="Y584" s="39"/>
    </row>
    <row r="585" spans="1:25" s="40" customFormat="1" x14ac:dyDescent="0.25">
      <c r="A585" s="51" t="s">
        <v>3</v>
      </c>
      <c r="B585" s="52"/>
      <c r="C585" s="51" t="s">
        <v>164</v>
      </c>
      <c r="D585" s="52"/>
      <c r="E585" s="52"/>
      <c r="F585" s="52"/>
      <c r="G585" s="52"/>
      <c r="H585" s="52"/>
      <c r="I585" s="52"/>
      <c r="J585" s="52"/>
      <c r="K585" s="53">
        <v>929.06</v>
      </c>
      <c r="L585" s="52"/>
      <c r="M585" s="53">
        <v>465</v>
      </c>
      <c r="N585" s="52"/>
      <c r="O585" s="54">
        <v>50.05</v>
      </c>
      <c r="P585" s="52"/>
      <c r="Q585" s="39"/>
      <c r="R585" s="39"/>
      <c r="S585" s="39"/>
      <c r="T585" s="39"/>
      <c r="U585" s="39"/>
      <c r="V585" s="39"/>
      <c r="W585" s="39"/>
      <c r="X585" s="39"/>
      <c r="Y585" s="39"/>
    </row>
    <row r="586" spans="1:25" s="40" customFormat="1" x14ac:dyDescent="0.25">
      <c r="A586" s="55" t="s">
        <v>3</v>
      </c>
      <c r="B586" s="52"/>
      <c r="C586" s="55" t="s">
        <v>21</v>
      </c>
      <c r="D586" s="52"/>
      <c r="E586" s="55" t="s">
        <v>22</v>
      </c>
      <c r="F586" s="52"/>
      <c r="G586" s="52"/>
      <c r="H586" s="52"/>
      <c r="I586" s="52"/>
      <c r="J586" s="52"/>
      <c r="K586" s="56">
        <v>929.06</v>
      </c>
      <c r="L586" s="52"/>
      <c r="M586" s="56">
        <v>465</v>
      </c>
      <c r="N586" s="52"/>
      <c r="O586" s="57">
        <v>50.05</v>
      </c>
      <c r="P586" s="52"/>
      <c r="Q586" s="39"/>
      <c r="R586" s="39"/>
      <c r="S586" s="39"/>
      <c r="T586" s="39"/>
      <c r="U586" s="39"/>
      <c r="V586" s="39"/>
      <c r="W586" s="39"/>
      <c r="X586" s="39"/>
      <c r="Y586" s="39"/>
    </row>
    <row r="587" spans="1:25" s="40" customFormat="1" x14ac:dyDescent="0.25">
      <c r="A587" s="67" t="s">
        <v>3</v>
      </c>
      <c r="B587" s="52"/>
      <c r="C587" s="67" t="s">
        <v>452</v>
      </c>
      <c r="D587" s="52"/>
      <c r="E587" s="67" t="s">
        <v>453</v>
      </c>
      <c r="F587" s="52"/>
      <c r="G587" s="52"/>
      <c r="H587" s="52"/>
      <c r="I587" s="52"/>
      <c r="J587" s="52"/>
      <c r="K587" s="68" t="s">
        <v>3</v>
      </c>
      <c r="L587" s="52"/>
      <c r="M587" s="68">
        <v>465</v>
      </c>
      <c r="N587" s="52"/>
      <c r="O587" s="69" t="s">
        <v>3</v>
      </c>
      <c r="P587" s="52"/>
      <c r="Q587" s="39"/>
      <c r="R587" s="39"/>
      <c r="S587" s="39"/>
      <c r="T587" s="39"/>
      <c r="U587" s="39"/>
      <c r="V587" s="39"/>
      <c r="W587" s="39"/>
      <c r="X587" s="39"/>
      <c r="Y587" s="39"/>
    </row>
    <row r="588" spans="1:25" s="40" customFormat="1" x14ac:dyDescent="0.25">
      <c r="A588" s="58"/>
      <c r="B588" s="52"/>
      <c r="C588" s="58" t="s">
        <v>454</v>
      </c>
      <c r="D588" s="52"/>
      <c r="E588" s="58" t="s">
        <v>455</v>
      </c>
      <c r="F588" s="52"/>
      <c r="G588" s="52"/>
      <c r="H588" s="52"/>
      <c r="I588" s="52"/>
      <c r="J588" s="52"/>
      <c r="K588" s="59">
        <v>53089.120000000003</v>
      </c>
      <c r="L588" s="52"/>
      <c r="M588" s="59">
        <v>24910.84</v>
      </c>
      <c r="N588" s="52"/>
      <c r="O588" s="60">
        <v>46.92</v>
      </c>
      <c r="P588" s="52"/>
      <c r="Q588" s="39"/>
      <c r="R588" s="39"/>
      <c r="S588" s="39"/>
      <c r="T588" s="39"/>
      <c r="U588" s="39"/>
      <c r="V588" s="39"/>
      <c r="W588" s="39"/>
      <c r="X588" s="39"/>
      <c r="Y588" s="39"/>
    </row>
    <row r="589" spans="1:25" s="40" customFormat="1" x14ac:dyDescent="0.25">
      <c r="A589" s="51" t="s">
        <v>3</v>
      </c>
      <c r="B589" s="52"/>
      <c r="C589" s="51" t="s">
        <v>163</v>
      </c>
      <c r="D589" s="52"/>
      <c r="E589" s="52"/>
      <c r="F589" s="52"/>
      <c r="G589" s="52"/>
      <c r="H589" s="52"/>
      <c r="I589" s="52"/>
      <c r="J589" s="52"/>
      <c r="K589" s="53">
        <v>53089.120000000003</v>
      </c>
      <c r="L589" s="52"/>
      <c r="M589" s="53">
        <v>24910.84</v>
      </c>
      <c r="N589" s="52"/>
      <c r="O589" s="54">
        <v>46.92</v>
      </c>
      <c r="P589" s="52"/>
      <c r="Q589" s="39"/>
      <c r="R589" s="39"/>
      <c r="S589" s="39"/>
      <c r="T589" s="39"/>
      <c r="U589" s="39"/>
      <c r="V589" s="39"/>
      <c r="W589" s="39"/>
      <c r="X589" s="39"/>
      <c r="Y589" s="39"/>
    </row>
    <row r="590" spans="1:25" s="40" customFormat="1" x14ac:dyDescent="0.25">
      <c r="A590" s="51" t="s">
        <v>3</v>
      </c>
      <c r="B590" s="52"/>
      <c r="C590" s="51" t="s">
        <v>164</v>
      </c>
      <c r="D590" s="52"/>
      <c r="E590" s="52"/>
      <c r="F590" s="52"/>
      <c r="G590" s="52"/>
      <c r="H590" s="52"/>
      <c r="I590" s="52"/>
      <c r="J590" s="52"/>
      <c r="K590" s="53">
        <v>53089.120000000003</v>
      </c>
      <c r="L590" s="52"/>
      <c r="M590" s="53">
        <v>24910.84</v>
      </c>
      <c r="N590" s="52"/>
      <c r="O590" s="54">
        <v>46.92</v>
      </c>
      <c r="P590" s="52"/>
      <c r="Q590" s="39"/>
      <c r="R590" s="39"/>
      <c r="S590" s="39"/>
      <c r="T590" s="39"/>
      <c r="U590" s="39"/>
      <c r="V590" s="39"/>
      <c r="W590" s="39"/>
      <c r="X590" s="39"/>
      <c r="Y590" s="39"/>
    </row>
    <row r="591" spans="1:25" s="40" customFormat="1" x14ac:dyDescent="0.25">
      <c r="A591" s="55" t="s">
        <v>3</v>
      </c>
      <c r="B591" s="52"/>
      <c r="C591" s="55" t="s">
        <v>21</v>
      </c>
      <c r="D591" s="52"/>
      <c r="E591" s="55" t="s">
        <v>22</v>
      </c>
      <c r="F591" s="52"/>
      <c r="G591" s="52"/>
      <c r="H591" s="52"/>
      <c r="I591" s="52"/>
      <c r="J591" s="52"/>
      <c r="K591" s="56">
        <v>53089.120000000003</v>
      </c>
      <c r="L591" s="52"/>
      <c r="M591" s="56">
        <v>24910.84</v>
      </c>
      <c r="N591" s="52"/>
      <c r="O591" s="57">
        <v>46.92</v>
      </c>
      <c r="P591" s="52"/>
      <c r="Q591" s="39"/>
      <c r="R591" s="39"/>
      <c r="S591" s="39"/>
      <c r="T591" s="39"/>
      <c r="U591" s="39"/>
      <c r="V591" s="39"/>
      <c r="W591" s="39"/>
      <c r="X591" s="39"/>
      <c r="Y591" s="39"/>
    </row>
    <row r="592" spans="1:25" s="40" customFormat="1" x14ac:dyDescent="0.25">
      <c r="A592" s="67" t="s">
        <v>3</v>
      </c>
      <c r="B592" s="52"/>
      <c r="C592" s="67" t="s">
        <v>448</v>
      </c>
      <c r="D592" s="52"/>
      <c r="E592" s="67" t="s">
        <v>449</v>
      </c>
      <c r="F592" s="52"/>
      <c r="G592" s="52"/>
      <c r="H592" s="52"/>
      <c r="I592" s="52"/>
      <c r="J592" s="52"/>
      <c r="K592" s="68" t="s">
        <v>3</v>
      </c>
      <c r="L592" s="52"/>
      <c r="M592" s="68">
        <v>24910.84</v>
      </c>
      <c r="N592" s="52"/>
      <c r="O592" s="69" t="s">
        <v>3</v>
      </c>
      <c r="P592" s="52"/>
      <c r="Q592" s="39"/>
      <c r="R592" s="39"/>
      <c r="S592" s="39"/>
      <c r="T592" s="39"/>
      <c r="U592" s="39"/>
      <c r="V592" s="39"/>
      <c r="W592" s="39"/>
      <c r="X592" s="39"/>
      <c r="Y592" s="39"/>
    </row>
    <row r="593" spans="1:25" s="40" customFormat="1" x14ac:dyDescent="0.25">
      <c r="A593" s="58"/>
      <c r="B593" s="52"/>
      <c r="C593" s="58" t="s">
        <v>456</v>
      </c>
      <c r="D593" s="52"/>
      <c r="E593" s="58" t="s">
        <v>457</v>
      </c>
      <c r="F593" s="52"/>
      <c r="G593" s="52"/>
      <c r="H593" s="52"/>
      <c r="I593" s="52"/>
      <c r="J593" s="52"/>
      <c r="K593" s="59">
        <v>54416.35</v>
      </c>
      <c r="L593" s="52"/>
      <c r="M593" s="59">
        <v>26729.23</v>
      </c>
      <c r="N593" s="52"/>
      <c r="O593" s="60">
        <v>49.12</v>
      </c>
      <c r="P593" s="52"/>
      <c r="Q593" s="39"/>
      <c r="R593" s="39"/>
      <c r="S593" s="39"/>
      <c r="T593" s="39"/>
      <c r="U593" s="39"/>
      <c r="V593" s="39"/>
      <c r="W593" s="39"/>
      <c r="X593" s="39"/>
      <c r="Y593" s="39"/>
    </row>
    <row r="594" spans="1:25" s="40" customFormat="1" x14ac:dyDescent="0.25">
      <c r="A594" s="51" t="s">
        <v>3</v>
      </c>
      <c r="B594" s="52"/>
      <c r="C594" s="51" t="s">
        <v>163</v>
      </c>
      <c r="D594" s="52"/>
      <c r="E594" s="52"/>
      <c r="F594" s="52"/>
      <c r="G594" s="52"/>
      <c r="H594" s="52"/>
      <c r="I594" s="52"/>
      <c r="J594" s="52"/>
      <c r="K594" s="53">
        <v>54416.35</v>
      </c>
      <c r="L594" s="52"/>
      <c r="M594" s="53">
        <v>26729.23</v>
      </c>
      <c r="N594" s="52"/>
      <c r="O594" s="54">
        <v>49.12</v>
      </c>
      <c r="P594" s="52"/>
      <c r="Q594" s="39"/>
      <c r="R594" s="39"/>
      <c r="S594" s="39"/>
      <c r="T594" s="39"/>
      <c r="U594" s="39"/>
      <c r="V594" s="39"/>
      <c r="W594" s="39"/>
      <c r="X594" s="39"/>
      <c r="Y594" s="39"/>
    </row>
    <row r="595" spans="1:25" s="40" customFormat="1" x14ac:dyDescent="0.25">
      <c r="A595" s="51" t="s">
        <v>3</v>
      </c>
      <c r="B595" s="52"/>
      <c r="C595" s="51" t="s">
        <v>164</v>
      </c>
      <c r="D595" s="52"/>
      <c r="E595" s="52"/>
      <c r="F595" s="52"/>
      <c r="G595" s="52"/>
      <c r="H595" s="52"/>
      <c r="I595" s="52"/>
      <c r="J595" s="52"/>
      <c r="K595" s="53">
        <v>54416.35</v>
      </c>
      <c r="L595" s="52"/>
      <c r="M595" s="53">
        <v>26729.23</v>
      </c>
      <c r="N595" s="52"/>
      <c r="O595" s="54">
        <v>49.12</v>
      </c>
      <c r="P595" s="52"/>
      <c r="Q595" s="39"/>
      <c r="R595" s="39"/>
      <c r="S595" s="39"/>
      <c r="T595" s="39"/>
      <c r="U595" s="39"/>
      <c r="V595" s="39"/>
      <c r="W595" s="39"/>
      <c r="X595" s="39"/>
      <c r="Y595" s="39"/>
    </row>
    <row r="596" spans="1:25" s="40" customFormat="1" x14ac:dyDescent="0.25">
      <c r="A596" s="55" t="s">
        <v>3</v>
      </c>
      <c r="B596" s="52"/>
      <c r="C596" s="55" t="s">
        <v>21</v>
      </c>
      <c r="D596" s="52"/>
      <c r="E596" s="55" t="s">
        <v>22</v>
      </c>
      <c r="F596" s="52"/>
      <c r="G596" s="52"/>
      <c r="H596" s="52"/>
      <c r="I596" s="52"/>
      <c r="J596" s="52"/>
      <c r="K596" s="56">
        <v>54416.35</v>
      </c>
      <c r="L596" s="52"/>
      <c r="M596" s="56">
        <v>26729.23</v>
      </c>
      <c r="N596" s="52"/>
      <c r="O596" s="57">
        <v>49.12</v>
      </c>
      <c r="P596" s="52"/>
      <c r="Q596" s="39"/>
      <c r="R596" s="39"/>
      <c r="S596" s="39"/>
      <c r="T596" s="39"/>
      <c r="U596" s="39"/>
      <c r="V596" s="39"/>
      <c r="W596" s="39"/>
      <c r="X596" s="39"/>
      <c r="Y596" s="39"/>
    </row>
    <row r="597" spans="1:25" s="40" customFormat="1" x14ac:dyDescent="0.25">
      <c r="A597" s="67" t="s">
        <v>3</v>
      </c>
      <c r="B597" s="52"/>
      <c r="C597" s="67" t="s">
        <v>448</v>
      </c>
      <c r="D597" s="52"/>
      <c r="E597" s="67" t="s">
        <v>449</v>
      </c>
      <c r="F597" s="52"/>
      <c r="G597" s="52"/>
      <c r="H597" s="52"/>
      <c r="I597" s="52"/>
      <c r="J597" s="52"/>
      <c r="K597" s="68" t="s">
        <v>3</v>
      </c>
      <c r="L597" s="52"/>
      <c r="M597" s="68">
        <v>26729.23</v>
      </c>
      <c r="N597" s="52"/>
      <c r="O597" s="69" t="s">
        <v>3</v>
      </c>
      <c r="P597" s="52"/>
      <c r="Q597" s="39"/>
      <c r="R597" s="39"/>
      <c r="S597" s="39"/>
      <c r="T597" s="39"/>
      <c r="U597" s="39"/>
      <c r="V597" s="39"/>
      <c r="W597" s="39"/>
      <c r="X597" s="39"/>
      <c r="Y597" s="39"/>
    </row>
    <row r="598" spans="1:25" s="40" customFormat="1" x14ac:dyDescent="0.25">
      <c r="A598" s="58"/>
      <c r="B598" s="52"/>
      <c r="C598" s="58" t="s">
        <v>458</v>
      </c>
      <c r="D598" s="52"/>
      <c r="E598" s="58" t="s">
        <v>459</v>
      </c>
      <c r="F598" s="52"/>
      <c r="G598" s="52"/>
      <c r="H598" s="52"/>
      <c r="I598" s="52"/>
      <c r="J598" s="52"/>
      <c r="K598" s="59">
        <v>66361.399999999994</v>
      </c>
      <c r="L598" s="52"/>
      <c r="M598" s="59">
        <v>0</v>
      </c>
      <c r="N598" s="52"/>
      <c r="O598" s="60">
        <v>0</v>
      </c>
      <c r="P598" s="52"/>
      <c r="Q598" s="39"/>
      <c r="R598" s="39"/>
      <c r="S598" s="39"/>
      <c r="T598" s="39"/>
      <c r="U598" s="39"/>
      <c r="V598" s="39"/>
      <c r="W598" s="39"/>
      <c r="X598" s="39"/>
      <c r="Y598" s="39"/>
    </row>
    <row r="599" spans="1:25" s="40" customFormat="1" x14ac:dyDescent="0.25">
      <c r="A599" s="51" t="s">
        <v>3</v>
      </c>
      <c r="B599" s="52"/>
      <c r="C599" s="51" t="s">
        <v>163</v>
      </c>
      <c r="D599" s="52"/>
      <c r="E599" s="52"/>
      <c r="F599" s="52"/>
      <c r="G599" s="52"/>
      <c r="H599" s="52"/>
      <c r="I599" s="52"/>
      <c r="J599" s="52"/>
      <c r="K599" s="53">
        <v>66361.399999999994</v>
      </c>
      <c r="L599" s="52"/>
      <c r="M599" s="53">
        <v>0</v>
      </c>
      <c r="N599" s="52"/>
      <c r="O599" s="54">
        <v>0</v>
      </c>
      <c r="P599" s="52"/>
      <c r="Q599" s="39"/>
      <c r="R599" s="39"/>
      <c r="S599" s="39"/>
      <c r="T599" s="39"/>
      <c r="U599" s="39"/>
      <c r="V599" s="39"/>
      <c r="W599" s="39"/>
      <c r="X599" s="39"/>
      <c r="Y599" s="39"/>
    </row>
    <row r="600" spans="1:25" s="40" customFormat="1" x14ac:dyDescent="0.25">
      <c r="A600" s="51" t="s">
        <v>3</v>
      </c>
      <c r="B600" s="52"/>
      <c r="C600" s="51" t="s">
        <v>164</v>
      </c>
      <c r="D600" s="52"/>
      <c r="E600" s="52"/>
      <c r="F600" s="52"/>
      <c r="G600" s="52"/>
      <c r="H600" s="52"/>
      <c r="I600" s="52"/>
      <c r="J600" s="52"/>
      <c r="K600" s="53">
        <v>66361.399999999994</v>
      </c>
      <c r="L600" s="52"/>
      <c r="M600" s="53">
        <v>0</v>
      </c>
      <c r="N600" s="52"/>
      <c r="O600" s="54">
        <v>0</v>
      </c>
      <c r="P600" s="52"/>
      <c r="Q600" s="39"/>
      <c r="R600" s="39"/>
      <c r="S600" s="39"/>
      <c r="T600" s="39"/>
      <c r="U600" s="39"/>
      <c r="V600" s="39"/>
      <c r="W600" s="39"/>
      <c r="X600" s="39"/>
      <c r="Y600" s="39"/>
    </row>
    <row r="601" spans="1:25" s="40" customFormat="1" x14ac:dyDescent="0.25">
      <c r="A601" s="55" t="s">
        <v>3</v>
      </c>
      <c r="B601" s="52"/>
      <c r="C601" s="55" t="s">
        <v>26</v>
      </c>
      <c r="D601" s="52"/>
      <c r="E601" s="55" t="s">
        <v>27</v>
      </c>
      <c r="F601" s="52"/>
      <c r="G601" s="52"/>
      <c r="H601" s="52"/>
      <c r="I601" s="52"/>
      <c r="J601" s="52"/>
      <c r="K601" s="56">
        <v>66361.399999999994</v>
      </c>
      <c r="L601" s="52"/>
      <c r="M601" s="56">
        <v>0</v>
      </c>
      <c r="N601" s="52"/>
      <c r="O601" s="57">
        <v>0</v>
      </c>
      <c r="P601" s="52"/>
      <c r="Q601" s="39"/>
      <c r="R601" s="39"/>
      <c r="S601" s="39"/>
      <c r="T601" s="39"/>
      <c r="U601" s="39"/>
      <c r="V601" s="39"/>
      <c r="W601" s="39"/>
      <c r="X601" s="39"/>
      <c r="Y601" s="39"/>
    </row>
    <row r="602" spans="1:25" s="40" customFormat="1" x14ac:dyDescent="0.25">
      <c r="A602" s="61" t="s">
        <v>3</v>
      </c>
      <c r="B602" s="52"/>
      <c r="C602" s="61" t="s">
        <v>460</v>
      </c>
      <c r="D602" s="52"/>
      <c r="E602" s="61" t="s">
        <v>461</v>
      </c>
      <c r="F602" s="52"/>
      <c r="G602" s="52"/>
      <c r="H602" s="52"/>
      <c r="I602" s="52"/>
      <c r="J602" s="52"/>
      <c r="K602" s="62">
        <v>57734.42</v>
      </c>
      <c r="L602" s="52"/>
      <c r="M602" s="62">
        <v>9871.23</v>
      </c>
      <c r="N602" s="52"/>
      <c r="O602" s="63">
        <v>17.100000000000001</v>
      </c>
      <c r="P602" s="52"/>
      <c r="Q602" s="39"/>
      <c r="R602" s="39"/>
      <c r="S602" s="39"/>
      <c r="T602" s="39"/>
      <c r="U602" s="39"/>
      <c r="V602" s="39"/>
      <c r="W602" s="39"/>
      <c r="X602" s="39"/>
      <c r="Y602" s="39"/>
    </row>
    <row r="603" spans="1:25" s="40" customFormat="1" x14ac:dyDescent="0.25">
      <c r="A603" s="58"/>
      <c r="B603" s="52"/>
      <c r="C603" s="58" t="s">
        <v>462</v>
      </c>
      <c r="D603" s="52"/>
      <c r="E603" s="58" t="s">
        <v>463</v>
      </c>
      <c r="F603" s="52"/>
      <c r="G603" s="52"/>
      <c r="H603" s="52"/>
      <c r="I603" s="52"/>
      <c r="J603" s="52"/>
      <c r="K603" s="59">
        <v>35835.160000000003</v>
      </c>
      <c r="L603" s="52"/>
      <c r="M603" s="59">
        <v>7432.44</v>
      </c>
      <c r="N603" s="52"/>
      <c r="O603" s="60">
        <v>20.74</v>
      </c>
      <c r="P603" s="52"/>
      <c r="Q603" s="39"/>
      <c r="R603" s="39"/>
      <c r="S603" s="39"/>
      <c r="T603" s="39"/>
      <c r="U603" s="39"/>
      <c r="V603" s="39"/>
      <c r="W603" s="39"/>
      <c r="X603" s="39"/>
      <c r="Y603" s="39"/>
    </row>
    <row r="604" spans="1:25" s="40" customFormat="1" x14ac:dyDescent="0.25">
      <c r="A604" s="51" t="s">
        <v>3</v>
      </c>
      <c r="B604" s="52"/>
      <c r="C604" s="51" t="s">
        <v>163</v>
      </c>
      <c r="D604" s="52"/>
      <c r="E604" s="52"/>
      <c r="F604" s="52"/>
      <c r="G604" s="52"/>
      <c r="H604" s="52"/>
      <c r="I604" s="52"/>
      <c r="J604" s="52"/>
      <c r="K604" s="53">
        <v>35835.160000000003</v>
      </c>
      <c r="L604" s="52"/>
      <c r="M604" s="53">
        <v>7432.44</v>
      </c>
      <c r="N604" s="52"/>
      <c r="O604" s="54">
        <v>20.74</v>
      </c>
      <c r="P604" s="52"/>
      <c r="Q604" s="39"/>
      <c r="R604" s="39"/>
      <c r="S604" s="39"/>
      <c r="T604" s="39"/>
      <c r="U604" s="39"/>
      <c r="V604" s="39"/>
      <c r="W604" s="39"/>
      <c r="X604" s="39"/>
      <c r="Y604" s="39"/>
    </row>
    <row r="605" spans="1:25" s="40" customFormat="1" x14ac:dyDescent="0.25">
      <c r="A605" s="51" t="s">
        <v>3</v>
      </c>
      <c r="B605" s="52"/>
      <c r="C605" s="51" t="s">
        <v>164</v>
      </c>
      <c r="D605" s="52"/>
      <c r="E605" s="52"/>
      <c r="F605" s="52"/>
      <c r="G605" s="52"/>
      <c r="H605" s="52"/>
      <c r="I605" s="52"/>
      <c r="J605" s="52"/>
      <c r="K605" s="53">
        <v>35835.160000000003</v>
      </c>
      <c r="L605" s="52"/>
      <c r="M605" s="53">
        <v>7432.44</v>
      </c>
      <c r="N605" s="52"/>
      <c r="O605" s="54">
        <v>20.74</v>
      </c>
      <c r="P605" s="52"/>
      <c r="Q605" s="39"/>
      <c r="R605" s="39"/>
      <c r="S605" s="39"/>
      <c r="T605" s="39"/>
      <c r="U605" s="39"/>
      <c r="V605" s="39"/>
      <c r="W605" s="39"/>
      <c r="X605" s="39"/>
      <c r="Y605" s="39"/>
    </row>
    <row r="606" spans="1:25" s="40" customFormat="1" x14ac:dyDescent="0.25">
      <c r="A606" s="55" t="s">
        <v>3</v>
      </c>
      <c r="B606" s="52"/>
      <c r="C606" s="55" t="s">
        <v>21</v>
      </c>
      <c r="D606" s="52"/>
      <c r="E606" s="55" t="s">
        <v>22</v>
      </c>
      <c r="F606" s="52"/>
      <c r="G606" s="52"/>
      <c r="H606" s="52"/>
      <c r="I606" s="52"/>
      <c r="J606" s="52"/>
      <c r="K606" s="56">
        <v>35835.160000000003</v>
      </c>
      <c r="L606" s="52"/>
      <c r="M606" s="56">
        <v>7432.44</v>
      </c>
      <c r="N606" s="52"/>
      <c r="O606" s="57">
        <v>20.74</v>
      </c>
      <c r="P606" s="52"/>
      <c r="Q606" s="39"/>
      <c r="R606" s="39"/>
      <c r="S606" s="39"/>
      <c r="T606" s="39"/>
      <c r="U606" s="39"/>
      <c r="V606" s="39"/>
      <c r="W606" s="39"/>
      <c r="X606" s="39"/>
      <c r="Y606" s="39"/>
    </row>
    <row r="607" spans="1:25" s="40" customFormat="1" x14ac:dyDescent="0.25">
      <c r="A607" s="67" t="s">
        <v>3</v>
      </c>
      <c r="B607" s="52"/>
      <c r="C607" s="67" t="s">
        <v>448</v>
      </c>
      <c r="D607" s="52"/>
      <c r="E607" s="67" t="s">
        <v>449</v>
      </c>
      <c r="F607" s="52"/>
      <c r="G607" s="52"/>
      <c r="H607" s="52"/>
      <c r="I607" s="52"/>
      <c r="J607" s="52"/>
      <c r="K607" s="68" t="s">
        <v>3</v>
      </c>
      <c r="L607" s="52"/>
      <c r="M607" s="68">
        <v>7432.44</v>
      </c>
      <c r="N607" s="52"/>
      <c r="O607" s="69" t="s">
        <v>3</v>
      </c>
      <c r="P607" s="52"/>
      <c r="Q607" s="39"/>
      <c r="R607" s="39"/>
      <c r="S607" s="39"/>
      <c r="T607" s="39"/>
      <c r="U607" s="39"/>
      <c r="V607" s="39"/>
      <c r="W607" s="39"/>
      <c r="X607" s="39"/>
      <c r="Y607" s="39"/>
    </row>
    <row r="608" spans="1:25" s="40" customFormat="1" x14ac:dyDescent="0.25">
      <c r="A608" s="58"/>
      <c r="B608" s="52"/>
      <c r="C608" s="58" t="s">
        <v>464</v>
      </c>
      <c r="D608" s="52"/>
      <c r="E608" s="58" t="s">
        <v>465</v>
      </c>
      <c r="F608" s="52"/>
      <c r="G608" s="52"/>
      <c r="H608" s="52"/>
      <c r="I608" s="52"/>
      <c r="J608" s="52"/>
      <c r="K608" s="59">
        <v>19908.419999999998</v>
      </c>
      <c r="L608" s="52"/>
      <c r="M608" s="59">
        <v>2438.79</v>
      </c>
      <c r="N608" s="52"/>
      <c r="O608" s="60">
        <v>12.25</v>
      </c>
      <c r="P608" s="52"/>
      <c r="Q608" s="39"/>
      <c r="R608" s="39"/>
      <c r="S608" s="39"/>
      <c r="T608" s="39"/>
      <c r="U608" s="39"/>
      <c r="V608" s="39"/>
      <c r="W608" s="39"/>
      <c r="X608" s="39"/>
      <c r="Y608" s="39"/>
    </row>
    <row r="609" spans="1:25" s="40" customFormat="1" x14ac:dyDescent="0.25">
      <c r="A609" s="51" t="s">
        <v>3</v>
      </c>
      <c r="B609" s="52"/>
      <c r="C609" s="51" t="s">
        <v>163</v>
      </c>
      <c r="D609" s="52"/>
      <c r="E609" s="52"/>
      <c r="F609" s="52"/>
      <c r="G609" s="52"/>
      <c r="H609" s="52"/>
      <c r="I609" s="52"/>
      <c r="J609" s="52"/>
      <c r="K609" s="53">
        <v>19908.419999999998</v>
      </c>
      <c r="L609" s="52"/>
      <c r="M609" s="53">
        <v>2438.79</v>
      </c>
      <c r="N609" s="52"/>
      <c r="O609" s="54">
        <v>12.25</v>
      </c>
      <c r="P609" s="52"/>
      <c r="Q609" s="39"/>
      <c r="R609" s="39"/>
      <c r="S609" s="39"/>
      <c r="T609" s="39"/>
      <c r="U609" s="39"/>
      <c r="V609" s="39"/>
      <c r="W609" s="39"/>
      <c r="X609" s="39"/>
      <c r="Y609" s="39"/>
    </row>
    <row r="610" spans="1:25" s="40" customFormat="1" x14ac:dyDescent="0.25">
      <c r="A610" s="51" t="s">
        <v>3</v>
      </c>
      <c r="B610" s="52"/>
      <c r="C610" s="51" t="s">
        <v>164</v>
      </c>
      <c r="D610" s="52"/>
      <c r="E610" s="52"/>
      <c r="F610" s="52"/>
      <c r="G610" s="52"/>
      <c r="H610" s="52"/>
      <c r="I610" s="52"/>
      <c r="J610" s="52"/>
      <c r="K610" s="53">
        <v>19908.419999999998</v>
      </c>
      <c r="L610" s="52"/>
      <c r="M610" s="53">
        <v>2438.79</v>
      </c>
      <c r="N610" s="52"/>
      <c r="O610" s="54">
        <v>12.25</v>
      </c>
      <c r="P610" s="52"/>
      <c r="Q610" s="39"/>
      <c r="R610" s="39"/>
      <c r="S610" s="39"/>
      <c r="T610" s="39"/>
      <c r="U610" s="39"/>
      <c r="V610" s="39"/>
      <c r="W610" s="39"/>
      <c r="X610" s="39"/>
      <c r="Y610" s="39"/>
    </row>
    <row r="611" spans="1:25" s="40" customFormat="1" x14ac:dyDescent="0.25">
      <c r="A611" s="55" t="s">
        <v>3</v>
      </c>
      <c r="B611" s="52"/>
      <c r="C611" s="55" t="s">
        <v>11</v>
      </c>
      <c r="D611" s="52"/>
      <c r="E611" s="55" t="s">
        <v>12</v>
      </c>
      <c r="F611" s="52"/>
      <c r="G611" s="52"/>
      <c r="H611" s="52"/>
      <c r="I611" s="52"/>
      <c r="J611" s="52"/>
      <c r="K611" s="56">
        <v>19908.419999999998</v>
      </c>
      <c r="L611" s="52"/>
      <c r="M611" s="56">
        <v>2438.79</v>
      </c>
      <c r="N611" s="52"/>
      <c r="O611" s="57">
        <v>12.25</v>
      </c>
      <c r="P611" s="52"/>
      <c r="Q611" s="39"/>
      <c r="R611" s="39"/>
      <c r="S611" s="39"/>
      <c r="T611" s="39"/>
      <c r="U611" s="39"/>
      <c r="V611" s="39"/>
      <c r="W611" s="39"/>
      <c r="X611" s="39"/>
      <c r="Y611" s="39"/>
    </row>
    <row r="612" spans="1:25" s="40" customFormat="1" x14ac:dyDescent="0.25">
      <c r="A612" s="67" t="s">
        <v>3</v>
      </c>
      <c r="B612" s="52"/>
      <c r="C612" s="67" t="s">
        <v>273</v>
      </c>
      <c r="D612" s="52"/>
      <c r="E612" s="67" t="s">
        <v>274</v>
      </c>
      <c r="F612" s="52"/>
      <c r="G612" s="52"/>
      <c r="H612" s="52"/>
      <c r="I612" s="52"/>
      <c r="J612" s="52"/>
      <c r="K612" s="68" t="s">
        <v>3</v>
      </c>
      <c r="L612" s="52"/>
      <c r="M612" s="68">
        <v>2438.79</v>
      </c>
      <c r="N612" s="52"/>
      <c r="O612" s="69" t="s">
        <v>3</v>
      </c>
      <c r="P612" s="52"/>
      <c r="Q612" s="39"/>
      <c r="R612" s="39"/>
      <c r="S612" s="39"/>
      <c r="T612" s="39"/>
      <c r="U612" s="39"/>
      <c r="V612" s="39"/>
      <c r="W612" s="39"/>
      <c r="X612" s="39"/>
      <c r="Y612" s="39"/>
    </row>
    <row r="613" spans="1:25" s="40" customFormat="1" x14ac:dyDescent="0.25">
      <c r="A613" s="58"/>
      <c r="B613" s="52"/>
      <c r="C613" s="58" t="s">
        <v>466</v>
      </c>
      <c r="D613" s="52"/>
      <c r="E613" s="58" t="s">
        <v>467</v>
      </c>
      <c r="F613" s="52"/>
      <c r="G613" s="52"/>
      <c r="H613" s="52"/>
      <c r="I613" s="52"/>
      <c r="J613" s="52"/>
      <c r="K613" s="59">
        <v>1990.84</v>
      </c>
      <c r="L613" s="52"/>
      <c r="M613" s="59">
        <v>0</v>
      </c>
      <c r="N613" s="52"/>
      <c r="O613" s="60">
        <v>0</v>
      </c>
      <c r="P613" s="52"/>
      <c r="Q613" s="39"/>
      <c r="R613" s="39"/>
      <c r="S613" s="39"/>
      <c r="T613" s="39"/>
      <c r="U613" s="39"/>
      <c r="V613" s="39"/>
      <c r="W613" s="39"/>
      <c r="X613" s="39"/>
      <c r="Y613" s="39"/>
    </row>
    <row r="614" spans="1:25" s="40" customFormat="1" x14ac:dyDescent="0.25">
      <c r="A614" s="51" t="s">
        <v>3</v>
      </c>
      <c r="B614" s="52"/>
      <c r="C614" s="51" t="s">
        <v>163</v>
      </c>
      <c r="D614" s="52"/>
      <c r="E614" s="52"/>
      <c r="F614" s="52"/>
      <c r="G614" s="52"/>
      <c r="H614" s="52"/>
      <c r="I614" s="52"/>
      <c r="J614" s="52"/>
      <c r="K614" s="53">
        <v>1990.84</v>
      </c>
      <c r="L614" s="52"/>
      <c r="M614" s="53">
        <v>0</v>
      </c>
      <c r="N614" s="52"/>
      <c r="O614" s="54">
        <v>0</v>
      </c>
      <c r="P614" s="52"/>
      <c r="Q614" s="39"/>
      <c r="R614" s="39"/>
      <c r="S614" s="39"/>
      <c r="T614" s="39"/>
      <c r="U614" s="39"/>
      <c r="V614" s="39"/>
      <c r="W614" s="39"/>
      <c r="X614" s="39"/>
      <c r="Y614" s="39"/>
    </row>
    <row r="615" spans="1:25" s="40" customFormat="1" x14ac:dyDescent="0.25">
      <c r="A615" s="51" t="s">
        <v>3</v>
      </c>
      <c r="B615" s="52"/>
      <c r="C615" s="51" t="s">
        <v>164</v>
      </c>
      <c r="D615" s="52"/>
      <c r="E615" s="52"/>
      <c r="F615" s="52"/>
      <c r="G615" s="52"/>
      <c r="H615" s="52"/>
      <c r="I615" s="52"/>
      <c r="J615" s="52"/>
      <c r="K615" s="53">
        <v>1990.84</v>
      </c>
      <c r="L615" s="52"/>
      <c r="M615" s="53">
        <v>0</v>
      </c>
      <c r="N615" s="52"/>
      <c r="O615" s="54">
        <v>0</v>
      </c>
      <c r="P615" s="52"/>
      <c r="Q615" s="39"/>
      <c r="R615" s="39"/>
      <c r="S615" s="39"/>
      <c r="T615" s="39"/>
      <c r="U615" s="39"/>
      <c r="V615" s="39"/>
      <c r="W615" s="39"/>
      <c r="X615" s="39"/>
      <c r="Y615" s="39"/>
    </row>
    <row r="616" spans="1:25" s="40" customFormat="1" x14ac:dyDescent="0.25">
      <c r="A616" s="55" t="s">
        <v>3</v>
      </c>
      <c r="B616" s="52"/>
      <c r="C616" s="55" t="s">
        <v>21</v>
      </c>
      <c r="D616" s="52"/>
      <c r="E616" s="55" t="s">
        <v>22</v>
      </c>
      <c r="F616" s="52"/>
      <c r="G616" s="52"/>
      <c r="H616" s="52"/>
      <c r="I616" s="52"/>
      <c r="J616" s="52"/>
      <c r="K616" s="56">
        <v>1990.84</v>
      </c>
      <c r="L616" s="52"/>
      <c r="M616" s="56">
        <v>0</v>
      </c>
      <c r="N616" s="52"/>
      <c r="O616" s="57">
        <v>0</v>
      </c>
      <c r="P616" s="52"/>
      <c r="Q616" s="39"/>
      <c r="R616" s="39"/>
      <c r="S616" s="39"/>
      <c r="T616" s="39"/>
      <c r="U616" s="39"/>
      <c r="V616" s="39"/>
      <c r="W616" s="39"/>
      <c r="X616" s="39"/>
      <c r="Y616" s="39"/>
    </row>
    <row r="617" spans="1:25" s="40" customFormat="1" x14ac:dyDescent="0.25">
      <c r="A617" s="61" t="s">
        <v>3</v>
      </c>
      <c r="B617" s="52"/>
      <c r="C617" s="61" t="s">
        <v>468</v>
      </c>
      <c r="D617" s="52"/>
      <c r="E617" s="61" t="s">
        <v>469</v>
      </c>
      <c r="F617" s="52"/>
      <c r="G617" s="52"/>
      <c r="H617" s="52"/>
      <c r="I617" s="52"/>
      <c r="J617" s="52"/>
      <c r="K617" s="62">
        <v>2365120.46</v>
      </c>
      <c r="L617" s="52"/>
      <c r="M617" s="62">
        <v>358657.44</v>
      </c>
      <c r="N617" s="52"/>
      <c r="O617" s="63">
        <v>15.16</v>
      </c>
      <c r="P617" s="52"/>
      <c r="Q617" s="39"/>
      <c r="R617" s="39"/>
      <c r="S617" s="39"/>
      <c r="T617" s="39"/>
      <c r="U617" s="39"/>
      <c r="V617" s="39"/>
      <c r="W617" s="39"/>
      <c r="X617" s="39"/>
      <c r="Y617" s="39"/>
    </row>
    <row r="618" spans="1:25" s="40" customFormat="1" x14ac:dyDescent="0.25">
      <c r="A618" s="58"/>
      <c r="B618" s="52"/>
      <c r="C618" s="58" t="s">
        <v>470</v>
      </c>
      <c r="D618" s="52"/>
      <c r="E618" s="58" t="s">
        <v>471</v>
      </c>
      <c r="F618" s="52"/>
      <c r="G618" s="52"/>
      <c r="H618" s="52"/>
      <c r="I618" s="52"/>
      <c r="J618" s="52"/>
      <c r="K618" s="59">
        <v>9290.6</v>
      </c>
      <c r="L618" s="52"/>
      <c r="M618" s="59">
        <v>0</v>
      </c>
      <c r="N618" s="52"/>
      <c r="O618" s="60">
        <v>0</v>
      </c>
      <c r="P618" s="52"/>
      <c r="Q618" s="39"/>
      <c r="R618" s="39"/>
      <c r="S618" s="39"/>
      <c r="T618" s="39"/>
      <c r="U618" s="39"/>
      <c r="V618" s="39"/>
      <c r="W618" s="39"/>
      <c r="X618" s="39"/>
      <c r="Y618" s="39"/>
    </row>
    <row r="619" spans="1:25" s="40" customFormat="1" x14ac:dyDescent="0.25">
      <c r="A619" s="51" t="s">
        <v>3</v>
      </c>
      <c r="B619" s="52"/>
      <c r="C619" s="51" t="s">
        <v>163</v>
      </c>
      <c r="D619" s="52"/>
      <c r="E619" s="52"/>
      <c r="F619" s="52"/>
      <c r="G619" s="52"/>
      <c r="H619" s="52"/>
      <c r="I619" s="52"/>
      <c r="J619" s="52"/>
      <c r="K619" s="53">
        <v>9290.6</v>
      </c>
      <c r="L619" s="52"/>
      <c r="M619" s="53">
        <v>0</v>
      </c>
      <c r="N619" s="52"/>
      <c r="O619" s="54">
        <v>0</v>
      </c>
      <c r="P619" s="52"/>
      <c r="Q619" s="39"/>
      <c r="R619" s="39"/>
      <c r="S619" s="39"/>
      <c r="T619" s="39"/>
      <c r="U619" s="39"/>
      <c r="V619" s="39"/>
      <c r="W619" s="39"/>
      <c r="X619" s="39"/>
      <c r="Y619" s="39"/>
    </row>
    <row r="620" spans="1:25" s="40" customFormat="1" x14ac:dyDescent="0.25">
      <c r="A620" s="51" t="s">
        <v>3</v>
      </c>
      <c r="B620" s="52"/>
      <c r="C620" s="51" t="s">
        <v>164</v>
      </c>
      <c r="D620" s="52"/>
      <c r="E620" s="52"/>
      <c r="F620" s="52"/>
      <c r="G620" s="52"/>
      <c r="H620" s="52"/>
      <c r="I620" s="52"/>
      <c r="J620" s="52"/>
      <c r="K620" s="53">
        <v>9290.6</v>
      </c>
      <c r="L620" s="52"/>
      <c r="M620" s="53">
        <v>0</v>
      </c>
      <c r="N620" s="52"/>
      <c r="O620" s="54">
        <v>0</v>
      </c>
      <c r="P620" s="52"/>
      <c r="Q620" s="39"/>
      <c r="R620" s="39"/>
      <c r="S620" s="39"/>
      <c r="T620" s="39"/>
      <c r="U620" s="39"/>
      <c r="V620" s="39"/>
      <c r="W620" s="39"/>
      <c r="X620" s="39"/>
      <c r="Y620" s="39"/>
    </row>
    <row r="621" spans="1:25" s="40" customFormat="1" x14ac:dyDescent="0.25">
      <c r="A621" s="55" t="s">
        <v>3</v>
      </c>
      <c r="B621" s="52"/>
      <c r="C621" s="55" t="s">
        <v>11</v>
      </c>
      <c r="D621" s="52"/>
      <c r="E621" s="55" t="s">
        <v>12</v>
      </c>
      <c r="F621" s="52"/>
      <c r="G621" s="52"/>
      <c r="H621" s="52"/>
      <c r="I621" s="52"/>
      <c r="J621" s="52"/>
      <c r="K621" s="56">
        <v>9290.6</v>
      </c>
      <c r="L621" s="52"/>
      <c r="M621" s="56">
        <v>0</v>
      </c>
      <c r="N621" s="52"/>
      <c r="O621" s="57">
        <v>0</v>
      </c>
      <c r="P621" s="52"/>
      <c r="Q621" s="39"/>
      <c r="R621" s="39"/>
      <c r="S621" s="39"/>
      <c r="T621" s="39"/>
      <c r="U621" s="39"/>
      <c r="V621" s="39"/>
      <c r="W621" s="39"/>
      <c r="X621" s="39"/>
      <c r="Y621" s="39"/>
    </row>
    <row r="622" spans="1:25" s="40" customFormat="1" x14ac:dyDescent="0.25">
      <c r="A622" s="58"/>
      <c r="B622" s="52"/>
      <c r="C622" s="58" t="s">
        <v>381</v>
      </c>
      <c r="D622" s="52"/>
      <c r="E622" s="58" t="s">
        <v>472</v>
      </c>
      <c r="F622" s="52"/>
      <c r="G622" s="52"/>
      <c r="H622" s="52"/>
      <c r="I622" s="52"/>
      <c r="J622" s="52"/>
      <c r="K622" s="59">
        <v>17253.97</v>
      </c>
      <c r="L622" s="52"/>
      <c r="M622" s="59">
        <v>0</v>
      </c>
      <c r="N622" s="52"/>
      <c r="O622" s="60">
        <v>0</v>
      </c>
      <c r="P622" s="52"/>
      <c r="Q622" s="39"/>
      <c r="R622" s="39"/>
      <c r="S622" s="39"/>
      <c r="T622" s="39"/>
      <c r="U622" s="39"/>
      <c r="V622" s="39"/>
      <c r="W622" s="39"/>
      <c r="X622" s="39"/>
      <c r="Y622" s="39"/>
    </row>
    <row r="623" spans="1:25" s="40" customFormat="1" x14ac:dyDescent="0.25">
      <c r="A623" s="51" t="s">
        <v>3</v>
      </c>
      <c r="B623" s="52"/>
      <c r="C623" s="51" t="s">
        <v>163</v>
      </c>
      <c r="D623" s="52"/>
      <c r="E623" s="52"/>
      <c r="F623" s="52"/>
      <c r="G623" s="52"/>
      <c r="H623" s="52"/>
      <c r="I623" s="52"/>
      <c r="J623" s="52"/>
      <c r="K623" s="53">
        <v>17253.97</v>
      </c>
      <c r="L623" s="52"/>
      <c r="M623" s="53">
        <v>0</v>
      </c>
      <c r="N623" s="52"/>
      <c r="O623" s="54">
        <v>0</v>
      </c>
      <c r="P623" s="52"/>
      <c r="Q623" s="39"/>
      <c r="R623" s="39"/>
      <c r="S623" s="39"/>
      <c r="T623" s="39"/>
      <c r="U623" s="39"/>
      <c r="V623" s="39"/>
      <c r="W623" s="39"/>
      <c r="X623" s="39"/>
      <c r="Y623" s="39"/>
    </row>
    <row r="624" spans="1:25" s="40" customFormat="1" x14ac:dyDescent="0.25">
      <c r="A624" s="51" t="s">
        <v>3</v>
      </c>
      <c r="B624" s="52"/>
      <c r="C624" s="51" t="s">
        <v>164</v>
      </c>
      <c r="D624" s="52"/>
      <c r="E624" s="52"/>
      <c r="F624" s="52"/>
      <c r="G624" s="52"/>
      <c r="H624" s="52"/>
      <c r="I624" s="52"/>
      <c r="J624" s="52"/>
      <c r="K624" s="53">
        <v>17253.97</v>
      </c>
      <c r="L624" s="52"/>
      <c r="M624" s="53">
        <v>0</v>
      </c>
      <c r="N624" s="52"/>
      <c r="O624" s="54">
        <v>0</v>
      </c>
      <c r="P624" s="52"/>
      <c r="Q624" s="39"/>
      <c r="R624" s="39"/>
      <c r="S624" s="39"/>
      <c r="T624" s="39"/>
      <c r="U624" s="39"/>
      <c r="V624" s="39"/>
      <c r="W624" s="39"/>
      <c r="X624" s="39"/>
      <c r="Y624" s="39"/>
    </row>
    <row r="625" spans="1:25" s="40" customFormat="1" x14ac:dyDescent="0.25">
      <c r="A625" s="55" t="s">
        <v>3</v>
      </c>
      <c r="B625" s="52"/>
      <c r="C625" s="55" t="s">
        <v>11</v>
      </c>
      <c r="D625" s="52"/>
      <c r="E625" s="55" t="s">
        <v>12</v>
      </c>
      <c r="F625" s="52"/>
      <c r="G625" s="52"/>
      <c r="H625" s="52"/>
      <c r="I625" s="52"/>
      <c r="J625" s="52"/>
      <c r="K625" s="56">
        <v>17253.97</v>
      </c>
      <c r="L625" s="52"/>
      <c r="M625" s="56">
        <v>0</v>
      </c>
      <c r="N625" s="52"/>
      <c r="O625" s="57">
        <v>0</v>
      </c>
      <c r="P625" s="52"/>
      <c r="Q625" s="39"/>
      <c r="R625" s="39"/>
      <c r="S625" s="39"/>
      <c r="T625" s="39"/>
      <c r="U625" s="39"/>
      <c r="V625" s="39"/>
      <c r="W625" s="39"/>
      <c r="X625" s="39"/>
      <c r="Y625" s="39"/>
    </row>
    <row r="626" spans="1:25" s="40" customFormat="1" x14ac:dyDescent="0.25">
      <c r="A626" s="58"/>
      <c r="B626" s="52"/>
      <c r="C626" s="58" t="s">
        <v>473</v>
      </c>
      <c r="D626" s="52"/>
      <c r="E626" s="58" t="s">
        <v>474</v>
      </c>
      <c r="F626" s="52"/>
      <c r="G626" s="52"/>
      <c r="H626" s="52"/>
      <c r="I626" s="52"/>
      <c r="J626" s="52"/>
      <c r="K626" s="59">
        <v>19908.419999999998</v>
      </c>
      <c r="L626" s="52"/>
      <c r="M626" s="59">
        <v>0</v>
      </c>
      <c r="N626" s="52"/>
      <c r="O626" s="60">
        <v>0</v>
      </c>
      <c r="P626" s="52"/>
      <c r="Q626" s="39"/>
      <c r="R626" s="39"/>
      <c r="S626" s="39"/>
      <c r="T626" s="39"/>
      <c r="U626" s="39"/>
      <c r="V626" s="39"/>
      <c r="W626" s="39"/>
      <c r="X626" s="39"/>
      <c r="Y626" s="39"/>
    </row>
    <row r="627" spans="1:25" s="40" customFormat="1" x14ac:dyDescent="0.25">
      <c r="A627" s="51" t="s">
        <v>3</v>
      </c>
      <c r="B627" s="52"/>
      <c r="C627" s="51" t="s">
        <v>163</v>
      </c>
      <c r="D627" s="52"/>
      <c r="E627" s="52"/>
      <c r="F627" s="52"/>
      <c r="G627" s="52"/>
      <c r="H627" s="52"/>
      <c r="I627" s="52"/>
      <c r="J627" s="52"/>
      <c r="K627" s="53">
        <v>19908.419999999998</v>
      </c>
      <c r="L627" s="52"/>
      <c r="M627" s="53">
        <v>0</v>
      </c>
      <c r="N627" s="52"/>
      <c r="O627" s="54">
        <v>0</v>
      </c>
      <c r="P627" s="52"/>
      <c r="Q627" s="39"/>
      <c r="R627" s="39"/>
      <c r="S627" s="39"/>
      <c r="T627" s="39"/>
      <c r="U627" s="39"/>
      <c r="V627" s="39"/>
      <c r="W627" s="39"/>
      <c r="X627" s="39"/>
      <c r="Y627" s="39"/>
    </row>
    <row r="628" spans="1:25" s="40" customFormat="1" x14ac:dyDescent="0.25">
      <c r="A628" s="51" t="s">
        <v>3</v>
      </c>
      <c r="B628" s="52"/>
      <c r="C628" s="51" t="s">
        <v>164</v>
      </c>
      <c r="D628" s="52"/>
      <c r="E628" s="52"/>
      <c r="F628" s="52"/>
      <c r="G628" s="52"/>
      <c r="H628" s="52"/>
      <c r="I628" s="52"/>
      <c r="J628" s="52"/>
      <c r="K628" s="53">
        <v>19908.419999999998</v>
      </c>
      <c r="L628" s="52"/>
      <c r="M628" s="53">
        <v>0</v>
      </c>
      <c r="N628" s="52"/>
      <c r="O628" s="54">
        <v>0</v>
      </c>
      <c r="P628" s="52"/>
      <c r="Q628" s="39"/>
      <c r="R628" s="39"/>
      <c r="S628" s="39"/>
      <c r="T628" s="39"/>
      <c r="U628" s="39"/>
      <c r="V628" s="39"/>
      <c r="W628" s="39"/>
      <c r="X628" s="39"/>
      <c r="Y628" s="39"/>
    </row>
    <row r="629" spans="1:25" s="40" customFormat="1" x14ac:dyDescent="0.25">
      <c r="A629" s="55" t="s">
        <v>3</v>
      </c>
      <c r="B629" s="52"/>
      <c r="C629" s="55" t="s">
        <v>24</v>
      </c>
      <c r="D629" s="52"/>
      <c r="E629" s="55" t="s">
        <v>25</v>
      </c>
      <c r="F629" s="52"/>
      <c r="G629" s="52"/>
      <c r="H629" s="52"/>
      <c r="I629" s="52"/>
      <c r="J629" s="52"/>
      <c r="K629" s="56">
        <v>19908.419999999998</v>
      </c>
      <c r="L629" s="52"/>
      <c r="M629" s="56">
        <v>0</v>
      </c>
      <c r="N629" s="52"/>
      <c r="O629" s="57">
        <v>0</v>
      </c>
      <c r="P629" s="52"/>
      <c r="Q629" s="39"/>
      <c r="R629" s="39"/>
      <c r="S629" s="39"/>
      <c r="T629" s="39"/>
      <c r="U629" s="39"/>
      <c r="V629" s="39"/>
      <c r="W629" s="39"/>
      <c r="X629" s="39"/>
      <c r="Y629" s="39"/>
    </row>
    <row r="630" spans="1:25" s="40" customFormat="1" x14ac:dyDescent="0.25">
      <c r="A630" s="58"/>
      <c r="B630" s="52"/>
      <c r="C630" s="58" t="s">
        <v>475</v>
      </c>
      <c r="D630" s="52"/>
      <c r="E630" s="58" t="s">
        <v>476</v>
      </c>
      <c r="F630" s="52"/>
      <c r="G630" s="52"/>
      <c r="H630" s="52"/>
      <c r="I630" s="52"/>
      <c r="J630" s="52"/>
      <c r="K630" s="59">
        <v>26544.560000000001</v>
      </c>
      <c r="L630" s="52"/>
      <c r="M630" s="59">
        <v>0</v>
      </c>
      <c r="N630" s="52"/>
      <c r="O630" s="60">
        <v>0</v>
      </c>
      <c r="P630" s="52"/>
      <c r="Q630" s="39"/>
      <c r="R630" s="39"/>
      <c r="S630" s="39"/>
      <c r="T630" s="39"/>
      <c r="U630" s="39"/>
      <c r="V630" s="39"/>
      <c r="W630" s="39"/>
      <c r="X630" s="39"/>
      <c r="Y630" s="39"/>
    </row>
    <row r="631" spans="1:25" s="40" customFormat="1" x14ac:dyDescent="0.25">
      <c r="A631" s="51" t="s">
        <v>3</v>
      </c>
      <c r="B631" s="52"/>
      <c r="C631" s="51" t="s">
        <v>163</v>
      </c>
      <c r="D631" s="52"/>
      <c r="E631" s="52"/>
      <c r="F631" s="52"/>
      <c r="G631" s="52"/>
      <c r="H631" s="52"/>
      <c r="I631" s="52"/>
      <c r="J631" s="52"/>
      <c r="K631" s="53">
        <v>26544.560000000001</v>
      </c>
      <c r="L631" s="52"/>
      <c r="M631" s="53">
        <v>0</v>
      </c>
      <c r="N631" s="52"/>
      <c r="O631" s="54">
        <v>0</v>
      </c>
      <c r="P631" s="52"/>
      <c r="Q631" s="39"/>
      <c r="R631" s="39"/>
      <c r="S631" s="39"/>
      <c r="T631" s="39"/>
      <c r="U631" s="39"/>
      <c r="V631" s="39"/>
      <c r="W631" s="39"/>
      <c r="X631" s="39"/>
      <c r="Y631" s="39"/>
    </row>
    <row r="632" spans="1:25" s="40" customFormat="1" x14ac:dyDescent="0.25">
      <c r="A632" s="51" t="s">
        <v>3</v>
      </c>
      <c r="B632" s="52"/>
      <c r="C632" s="51" t="s">
        <v>164</v>
      </c>
      <c r="D632" s="52"/>
      <c r="E632" s="52"/>
      <c r="F632" s="52"/>
      <c r="G632" s="52"/>
      <c r="H632" s="52"/>
      <c r="I632" s="52"/>
      <c r="J632" s="52"/>
      <c r="K632" s="53">
        <v>26544.560000000001</v>
      </c>
      <c r="L632" s="52"/>
      <c r="M632" s="53">
        <v>0</v>
      </c>
      <c r="N632" s="52"/>
      <c r="O632" s="54">
        <v>0</v>
      </c>
      <c r="P632" s="52"/>
      <c r="Q632" s="39"/>
      <c r="R632" s="39"/>
      <c r="S632" s="39"/>
      <c r="T632" s="39"/>
      <c r="U632" s="39"/>
      <c r="V632" s="39"/>
      <c r="W632" s="39"/>
      <c r="X632" s="39"/>
      <c r="Y632" s="39"/>
    </row>
    <row r="633" spans="1:25" s="40" customFormat="1" x14ac:dyDescent="0.25">
      <c r="A633" s="55" t="s">
        <v>3</v>
      </c>
      <c r="B633" s="52"/>
      <c r="C633" s="55" t="s">
        <v>24</v>
      </c>
      <c r="D633" s="52"/>
      <c r="E633" s="55" t="s">
        <v>25</v>
      </c>
      <c r="F633" s="52"/>
      <c r="G633" s="52"/>
      <c r="H633" s="52"/>
      <c r="I633" s="52"/>
      <c r="J633" s="52"/>
      <c r="K633" s="56">
        <v>26544.560000000001</v>
      </c>
      <c r="L633" s="52"/>
      <c r="M633" s="56">
        <v>0</v>
      </c>
      <c r="N633" s="52"/>
      <c r="O633" s="57">
        <v>0</v>
      </c>
      <c r="P633" s="52"/>
      <c r="Q633" s="39"/>
      <c r="R633" s="39"/>
      <c r="S633" s="39"/>
      <c r="T633" s="39"/>
      <c r="U633" s="39"/>
      <c r="V633" s="39"/>
      <c r="W633" s="39"/>
      <c r="X633" s="39"/>
      <c r="Y633" s="39"/>
    </row>
    <row r="634" spans="1:25" s="40" customFormat="1" x14ac:dyDescent="0.25">
      <c r="A634" s="58"/>
      <c r="B634" s="52"/>
      <c r="C634" s="58" t="s">
        <v>477</v>
      </c>
      <c r="D634" s="52"/>
      <c r="E634" s="58" t="s">
        <v>478</v>
      </c>
      <c r="F634" s="52"/>
      <c r="G634" s="52"/>
      <c r="H634" s="52"/>
      <c r="I634" s="52"/>
      <c r="J634" s="52"/>
      <c r="K634" s="59">
        <v>6636.14</v>
      </c>
      <c r="L634" s="52"/>
      <c r="M634" s="59">
        <v>0</v>
      </c>
      <c r="N634" s="52"/>
      <c r="O634" s="60">
        <v>0</v>
      </c>
      <c r="P634" s="52"/>
      <c r="Q634" s="39"/>
      <c r="R634" s="39"/>
      <c r="S634" s="39"/>
      <c r="T634" s="39"/>
      <c r="U634" s="39"/>
      <c r="V634" s="39"/>
      <c r="W634" s="39"/>
      <c r="X634" s="39"/>
      <c r="Y634" s="39"/>
    </row>
    <row r="635" spans="1:25" s="40" customFormat="1" x14ac:dyDescent="0.25">
      <c r="A635" s="51" t="s">
        <v>3</v>
      </c>
      <c r="B635" s="52"/>
      <c r="C635" s="51" t="s">
        <v>163</v>
      </c>
      <c r="D635" s="52"/>
      <c r="E635" s="52"/>
      <c r="F635" s="52"/>
      <c r="G635" s="52"/>
      <c r="H635" s="52"/>
      <c r="I635" s="52"/>
      <c r="J635" s="52"/>
      <c r="K635" s="53">
        <v>6636.14</v>
      </c>
      <c r="L635" s="52"/>
      <c r="M635" s="53">
        <v>0</v>
      </c>
      <c r="N635" s="52"/>
      <c r="O635" s="54">
        <v>0</v>
      </c>
      <c r="P635" s="52"/>
      <c r="Q635" s="39"/>
      <c r="R635" s="39"/>
      <c r="S635" s="39"/>
      <c r="T635" s="39"/>
      <c r="U635" s="39"/>
      <c r="V635" s="39"/>
      <c r="W635" s="39"/>
      <c r="X635" s="39"/>
      <c r="Y635" s="39"/>
    </row>
    <row r="636" spans="1:25" s="40" customFormat="1" x14ac:dyDescent="0.25">
      <c r="A636" s="51" t="s">
        <v>3</v>
      </c>
      <c r="B636" s="52"/>
      <c r="C636" s="51" t="s">
        <v>164</v>
      </c>
      <c r="D636" s="52"/>
      <c r="E636" s="52"/>
      <c r="F636" s="52"/>
      <c r="G636" s="52"/>
      <c r="H636" s="52"/>
      <c r="I636" s="52"/>
      <c r="J636" s="52"/>
      <c r="K636" s="53">
        <v>6636.14</v>
      </c>
      <c r="L636" s="52"/>
      <c r="M636" s="53">
        <v>0</v>
      </c>
      <c r="N636" s="52"/>
      <c r="O636" s="54">
        <v>0</v>
      </c>
      <c r="P636" s="52"/>
      <c r="Q636" s="39"/>
      <c r="R636" s="39"/>
      <c r="S636" s="39"/>
      <c r="T636" s="39"/>
      <c r="U636" s="39"/>
      <c r="V636" s="39"/>
      <c r="W636" s="39"/>
      <c r="X636" s="39"/>
      <c r="Y636" s="39"/>
    </row>
    <row r="637" spans="1:25" s="40" customFormat="1" x14ac:dyDescent="0.25">
      <c r="A637" s="55" t="s">
        <v>3</v>
      </c>
      <c r="B637" s="52"/>
      <c r="C637" s="55" t="s">
        <v>24</v>
      </c>
      <c r="D637" s="52"/>
      <c r="E637" s="55" t="s">
        <v>25</v>
      </c>
      <c r="F637" s="52"/>
      <c r="G637" s="52"/>
      <c r="H637" s="52"/>
      <c r="I637" s="52"/>
      <c r="J637" s="52"/>
      <c r="K637" s="56">
        <v>6636.14</v>
      </c>
      <c r="L637" s="52"/>
      <c r="M637" s="56">
        <v>0</v>
      </c>
      <c r="N637" s="52"/>
      <c r="O637" s="57">
        <v>0</v>
      </c>
      <c r="P637" s="52"/>
      <c r="Q637" s="39"/>
      <c r="R637" s="39"/>
      <c r="S637" s="39"/>
      <c r="T637" s="39"/>
      <c r="U637" s="39"/>
      <c r="V637" s="39"/>
      <c r="W637" s="39"/>
      <c r="X637" s="39"/>
      <c r="Y637" s="39"/>
    </row>
    <row r="638" spans="1:25" s="40" customFormat="1" x14ac:dyDescent="0.25">
      <c r="A638" s="58"/>
      <c r="B638" s="52"/>
      <c r="C638" s="58" t="s">
        <v>479</v>
      </c>
      <c r="D638" s="52"/>
      <c r="E638" s="58" t="s">
        <v>480</v>
      </c>
      <c r="F638" s="52"/>
      <c r="G638" s="52"/>
      <c r="H638" s="52"/>
      <c r="I638" s="52"/>
      <c r="J638" s="52"/>
      <c r="K638" s="59">
        <v>132722.81</v>
      </c>
      <c r="L638" s="52"/>
      <c r="M638" s="59">
        <v>0</v>
      </c>
      <c r="N638" s="52"/>
      <c r="O638" s="60">
        <v>0</v>
      </c>
      <c r="P638" s="52"/>
      <c r="Q638" s="39"/>
      <c r="R638" s="39"/>
      <c r="S638" s="39"/>
      <c r="T638" s="39"/>
      <c r="U638" s="39"/>
      <c r="V638" s="39"/>
      <c r="W638" s="39"/>
      <c r="X638" s="39"/>
      <c r="Y638" s="39"/>
    </row>
    <row r="639" spans="1:25" s="40" customFormat="1" x14ac:dyDescent="0.25">
      <c r="A639" s="51" t="s">
        <v>3</v>
      </c>
      <c r="B639" s="52"/>
      <c r="C639" s="51" t="s">
        <v>163</v>
      </c>
      <c r="D639" s="52"/>
      <c r="E639" s="52"/>
      <c r="F639" s="52"/>
      <c r="G639" s="52"/>
      <c r="H639" s="52"/>
      <c r="I639" s="52"/>
      <c r="J639" s="52"/>
      <c r="K639" s="53">
        <v>26544.560000000001</v>
      </c>
      <c r="L639" s="52"/>
      <c r="M639" s="53">
        <v>0</v>
      </c>
      <c r="N639" s="52"/>
      <c r="O639" s="54">
        <v>0</v>
      </c>
      <c r="P639" s="52"/>
      <c r="Q639" s="39"/>
      <c r="R639" s="39"/>
      <c r="S639" s="39"/>
      <c r="T639" s="39"/>
      <c r="U639" s="39"/>
      <c r="V639" s="39"/>
      <c r="W639" s="39"/>
      <c r="X639" s="39"/>
      <c r="Y639" s="39"/>
    </row>
    <row r="640" spans="1:25" s="40" customFormat="1" x14ac:dyDescent="0.25">
      <c r="A640" s="51" t="s">
        <v>3</v>
      </c>
      <c r="B640" s="52"/>
      <c r="C640" s="51" t="s">
        <v>164</v>
      </c>
      <c r="D640" s="52"/>
      <c r="E640" s="52"/>
      <c r="F640" s="52"/>
      <c r="G640" s="52"/>
      <c r="H640" s="52"/>
      <c r="I640" s="52"/>
      <c r="J640" s="52"/>
      <c r="K640" s="53">
        <v>26544.560000000001</v>
      </c>
      <c r="L640" s="52"/>
      <c r="M640" s="53">
        <v>0</v>
      </c>
      <c r="N640" s="52"/>
      <c r="O640" s="54">
        <v>0</v>
      </c>
      <c r="P640" s="52"/>
      <c r="Q640" s="39"/>
      <c r="R640" s="39"/>
      <c r="S640" s="39"/>
      <c r="T640" s="39"/>
      <c r="U640" s="39"/>
      <c r="V640" s="39"/>
      <c r="W640" s="39"/>
      <c r="X640" s="39"/>
      <c r="Y640" s="39"/>
    </row>
    <row r="641" spans="1:25" s="40" customFormat="1" x14ac:dyDescent="0.25">
      <c r="A641" s="55" t="s">
        <v>3</v>
      </c>
      <c r="B641" s="52"/>
      <c r="C641" s="55" t="s">
        <v>26</v>
      </c>
      <c r="D641" s="52"/>
      <c r="E641" s="55" t="s">
        <v>27</v>
      </c>
      <c r="F641" s="52"/>
      <c r="G641" s="52"/>
      <c r="H641" s="52"/>
      <c r="I641" s="52"/>
      <c r="J641" s="52"/>
      <c r="K641" s="56">
        <v>26544.560000000001</v>
      </c>
      <c r="L641" s="52"/>
      <c r="M641" s="56">
        <v>0</v>
      </c>
      <c r="N641" s="52"/>
      <c r="O641" s="57">
        <v>0</v>
      </c>
      <c r="P641" s="52"/>
      <c r="Q641" s="39"/>
      <c r="R641" s="39"/>
      <c r="S641" s="39"/>
      <c r="T641" s="39"/>
      <c r="U641" s="39"/>
      <c r="V641" s="39"/>
      <c r="W641" s="39"/>
      <c r="X641" s="39"/>
      <c r="Y641" s="39"/>
    </row>
    <row r="642" spans="1:25" s="40" customFormat="1" x14ac:dyDescent="0.25">
      <c r="A642" s="51" t="s">
        <v>3</v>
      </c>
      <c r="B642" s="52"/>
      <c r="C642" s="51" t="s">
        <v>168</v>
      </c>
      <c r="D642" s="52"/>
      <c r="E642" s="52"/>
      <c r="F642" s="52"/>
      <c r="G642" s="52"/>
      <c r="H642" s="52"/>
      <c r="I642" s="52"/>
      <c r="J642" s="52"/>
      <c r="K642" s="53">
        <v>106178.25</v>
      </c>
      <c r="L642" s="52"/>
      <c r="M642" s="53">
        <v>0</v>
      </c>
      <c r="N642" s="52"/>
      <c r="O642" s="54">
        <v>0</v>
      </c>
      <c r="P642" s="52"/>
      <c r="Q642" s="39"/>
      <c r="R642" s="39"/>
      <c r="S642" s="39"/>
      <c r="T642" s="39"/>
      <c r="U642" s="39"/>
      <c r="V642" s="39"/>
      <c r="W642" s="39"/>
      <c r="X642" s="39"/>
      <c r="Y642" s="39"/>
    </row>
    <row r="643" spans="1:25" s="40" customFormat="1" x14ac:dyDescent="0.25">
      <c r="A643" s="51" t="s">
        <v>3</v>
      </c>
      <c r="B643" s="52"/>
      <c r="C643" s="51" t="s">
        <v>169</v>
      </c>
      <c r="D643" s="52"/>
      <c r="E643" s="52"/>
      <c r="F643" s="52"/>
      <c r="G643" s="52"/>
      <c r="H643" s="52"/>
      <c r="I643" s="52"/>
      <c r="J643" s="52"/>
      <c r="K643" s="53">
        <v>106178.25</v>
      </c>
      <c r="L643" s="52"/>
      <c r="M643" s="53">
        <v>0</v>
      </c>
      <c r="N643" s="52"/>
      <c r="O643" s="54">
        <v>0</v>
      </c>
      <c r="P643" s="52"/>
      <c r="Q643" s="39"/>
      <c r="R643" s="39"/>
      <c r="S643" s="39"/>
      <c r="T643" s="39"/>
      <c r="U643" s="39"/>
      <c r="V643" s="39"/>
      <c r="W643" s="39"/>
      <c r="X643" s="39"/>
      <c r="Y643" s="39"/>
    </row>
    <row r="644" spans="1:25" s="40" customFormat="1" x14ac:dyDescent="0.25">
      <c r="A644" s="55" t="s">
        <v>3</v>
      </c>
      <c r="B644" s="52"/>
      <c r="C644" s="55" t="s">
        <v>26</v>
      </c>
      <c r="D644" s="52"/>
      <c r="E644" s="55" t="s">
        <v>27</v>
      </c>
      <c r="F644" s="52"/>
      <c r="G644" s="52"/>
      <c r="H644" s="52"/>
      <c r="I644" s="52"/>
      <c r="J644" s="52"/>
      <c r="K644" s="56">
        <v>106178.25</v>
      </c>
      <c r="L644" s="52"/>
      <c r="M644" s="56">
        <v>0</v>
      </c>
      <c r="N644" s="52"/>
      <c r="O644" s="57">
        <v>0</v>
      </c>
      <c r="P644" s="52"/>
      <c r="Q644" s="39"/>
      <c r="R644" s="39"/>
      <c r="S644" s="39"/>
      <c r="T644" s="39"/>
      <c r="U644" s="39"/>
      <c r="V644" s="39"/>
      <c r="W644" s="39"/>
      <c r="X644" s="39"/>
      <c r="Y644" s="39"/>
    </row>
    <row r="645" spans="1:25" s="40" customFormat="1" x14ac:dyDescent="0.25">
      <c r="A645" s="58"/>
      <c r="B645" s="52"/>
      <c r="C645" s="58" t="s">
        <v>481</v>
      </c>
      <c r="D645" s="52"/>
      <c r="E645" s="58" t="s">
        <v>482</v>
      </c>
      <c r="F645" s="52"/>
      <c r="G645" s="52"/>
      <c r="H645" s="52"/>
      <c r="I645" s="52"/>
      <c r="J645" s="52"/>
      <c r="K645" s="59">
        <v>66361.399999999994</v>
      </c>
      <c r="L645" s="52"/>
      <c r="M645" s="59">
        <v>0</v>
      </c>
      <c r="N645" s="52"/>
      <c r="O645" s="60">
        <v>0</v>
      </c>
      <c r="P645" s="52"/>
      <c r="Q645" s="39"/>
      <c r="R645" s="39"/>
      <c r="S645" s="39"/>
      <c r="T645" s="39"/>
      <c r="U645" s="39"/>
      <c r="V645" s="39"/>
      <c r="W645" s="39"/>
      <c r="X645" s="39"/>
      <c r="Y645" s="39"/>
    </row>
    <row r="646" spans="1:25" s="40" customFormat="1" x14ac:dyDescent="0.25">
      <c r="A646" s="51" t="s">
        <v>3</v>
      </c>
      <c r="B646" s="52"/>
      <c r="C646" s="51" t="s">
        <v>163</v>
      </c>
      <c r="D646" s="52"/>
      <c r="E646" s="52"/>
      <c r="F646" s="52"/>
      <c r="G646" s="52"/>
      <c r="H646" s="52"/>
      <c r="I646" s="52"/>
      <c r="J646" s="52"/>
      <c r="K646" s="53">
        <v>66361.399999999994</v>
      </c>
      <c r="L646" s="52"/>
      <c r="M646" s="53">
        <v>0</v>
      </c>
      <c r="N646" s="52"/>
      <c r="O646" s="54">
        <v>0</v>
      </c>
      <c r="P646" s="52"/>
      <c r="Q646" s="39"/>
      <c r="R646" s="39"/>
      <c r="S646" s="39"/>
      <c r="T646" s="39"/>
      <c r="U646" s="39"/>
      <c r="V646" s="39"/>
      <c r="W646" s="39"/>
      <c r="X646" s="39"/>
      <c r="Y646" s="39"/>
    </row>
    <row r="647" spans="1:25" s="40" customFormat="1" x14ac:dyDescent="0.25">
      <c r="A647" s="51" t="s">
        <v>3</v>
      </c>
      <c r="B647" s="52"/>
      <c r="C647" s="51" t="s">
        <v>164</v>
      </c>
      <c r="D647" s="52"/>
      <c r="E647" s="52"/>
      <c r="F647" s="52"/>
      <c r="G647" s="52"/>
      <c r="H647" s="52"/>
      <c r="I647" s="52"/>
      <c r="J647" s="52"/>
      <c r="K647" s="53">
        <v>66361.399999999994</v>
      </c>
      <c r="L647" s="52"/>
      <c r="M647" s="53">
        <v>0</v>
      </c>
      <c r="N647" s="52"/>
      <c r="O647" s="54">
        <v>0</v>
      </c>
      <c r="P647" s="52"/>
      <c r="Q647" s="39"/>
      <c r="R647" s="39"/>
      <c r="S647" s="39"/>
      <c r="T647" s="39"/>
      <c r="U647" s="39"/>
      <c r="V647" s="39"/>
      <c r="W647" s="39"/>
      <c r="X647" s="39"/>
      <c r="Y647" s="39"/>
    </row>
    <row r="648" spans="1:25" s="40" customFormat="1" x14ac:dyDescent="0.25">
      <c r="A648" s="55" t="s">
        <v>3</v>
      </c>
      <c r="B648" s="52"/>
      <c r="C648" s="55" t="s">
        <v>21</v>
      </c>
      <c r="D648" s="52"/>
      <c r="E648" s="55" t="s">
        <v>22</v>
      </c>
      <c r="F648" s="52"/>
      <c r="G648" s="52"/>
      <c r="H648" s="52"/>
      <c r="I648" s="52"/>
      <c r="J648" s="52"/>
      <c r="K648" s="56">
        <v>66361.399999999994</v>
      </c>
      <c r="L648" s="52"/>
      <c r="M648" s="56">
        <v>0</v>
      </c>
      <c r="N648" s="52"/>
      <c r="O648" s="57">
        <v>0</v>
      </c>
      <c r="P648" s="52"/>
      <c r="Q648" s="39"/>
      <c r="R648" s="39"/>
      <c r="S648" s="39"/>
      <c r="T648" s="39"/>
      <c r="U648" s="39"/>
      <c r="V648" s="39"/>
      <c r="W648" s="39"/>
      <c r="X648" s="39"/>
      <c r="Y648" s="39"/>
    </row>
    <row r="649" spans="1:25" s="40" customFormat="1" x14ac:dyDescent="0.25">
      <c r="A649" s="58"/>
      <c r="B649" s="52"/>
      <c r="C649" s="58" t="s">
        <v>483</v>
      </c>
      <c r="D649" s="52"/>
      <c r="E649" s="58" t="s">
        <v>484</v>
      </c>
      <c r="F649" s="52"/>
      <c r="G649" s="52"/>
      <c r="H649" s="52"/>
      <c r="I649" s="52"/>
      <c r="J649" s="52"/>
      <c r="K649" s="59">
        <v>66361.399999999994</v>
      </c>
      <c r="L649" s="52"/>
      <c r="M649" s="59">
        <v>11229.5</v>
      </c>
      <c r="N649" s="52"/>
      <c r="O649" s="60">
        <v>16.920000000000002</v>
      </c>
      <c r="P649" s="52"/>
      <c r="Q649" s="39"/>
      <c r="R649" s="39"/>
      <c r="S649" s="39"/>
      <c r="T649" s="39"/>
      <c r="U649" s="39"/>
      <c r="V649" s="39"/>
      <c r="W649" s="39"/>
      <c r="X649" s="39"/>
      <c r="Y649" s="39"/>
    </row>
    <row r="650" spans="1:25" s="40" customFormat="1" x14ac:dyDescent="0.25">
      <c r="A650" s="51" t="s">
        <v>3</v>
      </c>
      <c r="B650" s="52"/>
      <c r="C650" s="51" t="s">
        <v>163</v>
      </c>
      <c r="D650" s="52"/>
      <c r="E650" s="52"/>
      <c r="F650" s="52"/>
      <c r="G650" s="52"/>
      <c r="H650" s="52"/>
      <c r="I650" s="52"/>
      <c r="J650" s="52"/>
      <c r="K650" s="53">
        <v>66361.399999999994</v>
      </c>
      <c r="L650" s="52"/>
      <c r="M650" s="53">
        <v>11229.5</v>
      </c>
      <c r="N650" s="52"/>
      <c r="O650" s="54">
        <v>16.920000000000002</v>
      </c>
      <c r="P650" s="52"/>
      <c r="Q650" s="39"/>
      <c r="R650" s="39"/>
      <c r="S650" s="39"/>
      <c r="T650" s="39"/>
      <c r="U650" s="39"/>
      <c r="V650" s="39"/>
      <c r="W650" s="39"/>
      <c r="X650" s="39"/>
      <c r="Y650" s="39"/>
    </row>
    <row r="651" spans="1:25" s="40" customFormat="1" x14ac:dyDescent="0.25">
      <c r="A651" s="51" t="s">
        <v>3</v>
      </c>
      <c r="B651" s="52"/>
      <c r="C651" s="51" t="s">
        <v>164</v>
      </c>
      <c r="D651" s="52"/>
      <c r="E651" s="52"/>
      <c r="F651" s="52"/>
      <c r="G651" s="52"/>
      <c r="H651" s="52"/>
      <c r="I651" s="52"/>
      <c r="J651" s="52"/>
      <c r="K651" s="53">
        <v>66361.399999999994</v>
      </c>
      <c r="L651" s="52"/>
      <c r="M651" s="53">
        <v>11229.5</v>
      </c>
      <c r="N651" s="52"/>
      <c r="O651" s="54">
        <v>16.920000000000002</v>
      </c>
      <c r="P651" s="52"/>
      <c r="Q651" s="39"/>
      <c r="R651" s="39"/>
      <c r="S651" s="39"/>
      <c r="T651" s="39"/>
      <c r="U651" s="39"/>
      <c r="V651" s="39"/>
      <c r="W651" s="39"/>
      <c r="X651" s="39"/>
      <c r="Y651" s="39"/>
    </row>
    <row r="652" spans="1:25" s="40" customFormat="1" x14ac:dyDescent="0.25">
      <c r="A652" s="55" t="s">
        <v>3</v>
      </c>
      <c r="B652" s="52"/>
      <c r="C652" s="55" t="s">
        <v>24</v>
      </c>
      <c r="D652" s="52"/>
      <c r="E652" s="55" t="s">
        <v>25</v>
      </c>
      <c r="F652" s="52"/>
      <c r="G652" s="52"/>
      <c r="H652" s="52"/>
      <c r="I652" s="52"/>
      <c r="J652" s="52"/>
      <c r="K652" s="56">
        <v>66361.399999999994</v>
      </c>
      <c r="L652" s="52"/>
      <c r="M652" s="56">
        <v>11229.5</v>
      </c>
      <c r="N652" s="52"/>
      <c r="O652" s="57">
        <v>16.920000000000002</v>
      </c>
      <c r="P652" s="52"/>
      <c r="Q652" s="39"/>
      <c r="R652" s="39"/>
      <c r="S652" s="39"/>
      <c r="T652" s="39"/>
      <c r="U652" s="39"/>
      <c r="V652" s="39"/>
      <c r="W652" s="39"/>
      <c r="X652" s="39"/>
      <c r="Y652" s="39"/>
    </row>
    <row r="653" spans="1:25" s="40" customFormat="1" x14ac:dyDescent="0.25">
      <c r="A653" s="67" t="s">
        <v>3</v>
      </c>
      <c r="B653" s="52"/>
      <c r="C653" s="67" t="s">
        <v>485</v>
      </c>
      <c r="D653" s="52"/>
      <c r="E653" s="67" t="s">
        <v>486</v>
      </c>
      <c r="F653" s="52"/>
      <c r="G653" s="52"/>
      <c r="H653" s="52"/>
      <c r="I653" s="52"/>
      <c r="J653" s="52"/>
      <c r="K653" s="68" t="s">
        <v>3</v>
      </c>
      <c r="L653" s="52"/>
      <c r="M653" s="68">
        <v>11229.5</v>
      </c>
      <c r="N653" s="52"/>
      <c r="O653" s="69" t="s">
        <v>3</v>
      </c>
      <c r="P653" s="52"/>
      <c r="Q653" s="39"/>
      <c r="R653" s="39"/>
      <c r="S653" s="39"/>
      <c r="T653" s="39"/>
      <c r="U653" s="39"/>
      <c r="V653" s="39"/>
      <c r="W653" s="39"/>
      <c r="X653" s="39"/>
      <c r="Y653" s="39"/>
    </row>
    <row r="654" spans="1:25" s="40" customFormat="1" x14ac:dyDescent="0.25">
      <c r="A654" s="58"/>
      <c r="B654" s="52"/>
      <c r="C654" s="58" t="s">
        <v>487</v>
      </c>
      <c r="D654" s="52"/>
      <c r="E654" s="58" t="s">
        <v>488</v>
      </c>
      <c r="F654" s="52"/>
      <c r="G654" s="52"/>
      <c r="H654" s="52"/>
      <c r="I654" s="52"/>
      <c r="J654" s="52"/>
      <c r="K654" s="59">
        <v>29066.3</v>
      </c>
      <c r="L654" s="52"/>
      <c r="M654" s="59">
        <v>23137.5</v>
      </c>
      <c r="N654" s="52"/>
      <c r="O654" s="60">
        <v>79.599999999999994</v>
      </c>
      <c r="P654" s="52"/>
      <c r="Q654" s="39"/>
      <c r="R654" s="39"/>
      <c r="S654" s="39"/>
      <c r="T654" s="39"/>
      <c r="U654" s="39"/>
      <c r="V654" s="39"/>
      <c r="W654" s="39"/>
      <c r="X654" s="39"/>
      <c r="Y654" s="39"/>
    </row>
    <row r="655" spans="1:25" s="40" customFormat="1" x14ac:dyDescent="0.25">
      <c r="A655" s="51" t="s">
        <v>3</v>
      </c>
      <c r="B655" s="52"/>
      <c r="C655" s="51" t="s">
        <v>163</v>
      </c>
      <c r="D655" s="52"/>
      <c r="E655" s="52"/>
      <c r="F655" s="52"/>
      <c r="G655" s="52"/>
      <c r="H655" s="52"/>
      <c r="I655" s="52"/>
      <c r="J655" s="52"/>
      <c r="K655" s="53">
        <v>29066.3</v>
      </c>
      <c r="L655" s="52"/>
      <c r="M655" s="53">
        <v>23137.5</v>
      </c>
      <c r="N655" s="52"/>
      <c r="O655" s="54">
        <v>79.599999999999994</v>
      </c>
      <c r="P655" s="52"/>
      <c r="Q655" s="39"/>
      <c r="R655" s="39"/>
      <c r="S655" s="39"/>
      <c r="T655" s="39"/>
      <c r="U655" s="39"/>
      <c r="V655" s="39"/>
      <c r="W655" s="39"/>
      <c r="X655" s="39"/>
      <c r="Y655" s="39"/>
    </row>
    <row r="656" spans="1:25" s="40" customFormat="1" x14ac:dyDescent="0.25">
      <c r="A656" s="51" t="s">
        <v>3</v>
      </c>
      <c r="B656" s="52"/>
      <c r="C656" s="51" t="s">
        <v>164</v>
      </c>
      <c r="D656" s="52"/>
      <c r="E656" s="52"/>
      <c r="F656" s="52"/>
      <c r="G656" s="52"/>
      <c r="H656" s="52"/>
      <c r="I656" s="52"/>
      <c r="J656" s="52"/>
      <c r="K656" s="53">
        <v>29066.3</v>
      </c>
      <c r="L656" s="52"/>
      <c r="M656" s="53">
        <v>23137.5</v>
      </c>
      <c r="N656" s="52"/>
      <c r="O656" s="54">
        <v>79.599999999999994</v>
      </c>
      <c r="P656" s="52"/>
      <c r="Q656" s="39"/>
      <c r="R656" s="39"/>
      <c r="S656" s="39"/>
      <c r="T656" s="39"/>
      <c r="U656" s="39"/>
      <c r="V656" s="39"/>
      <c r="W656" s="39"/>
      <c r="X656" s="39"/>
      <c r="Y656" s="39"/>
    </row>
    <row r="657" spans="1:25" s="40" customFormat="1" x14ac:dyDescent="0.25">
      <c r="A657" s="55" t="s">
        <v>3</v>
      </c>
      <c r="B657" s="52"/>
      <c r="C657" s="55" t="s">
        <v>24</v>
      </c>
      <c r="D657" s="52"/>
      <c r="E657" s="55" t="s">
        <v>25</v>
      </c>
      <c r="F657" s="52"/>
      <c r="G657" s="52"/>
      <c r="H657" s="52"/>
      <c r="I657" s="52"/>
      <c r="J657" s="52"/>
      <c r="K657" s="56">
        <v>29066.3</v>
      </c>
      <c r="L657" s="52"/>
      <c r="M657" s="56">
        <v>23137.5</v>
      </c>
      <c r="N657" s="52"/>
      <c r="O657" s="57">
        <v>79.599999999999994</v>
      </c>
      <c r="P657" s="52"/>
      <c r="Q657" s="39"/>
      <c r="R657" s="39"/>
      <c r="S657" s="39"/>
      <c r="T657" s="39"/>
      <c r="U657" s="39"/>
      <c r="V657" s="39"/>
      <c r="W657" s="39"/>
      <c r="X657" s="39"/>
      <c r="Y657" s="39"/>
    </row>
    <row r="658" spans="1:25" s="40" customFormat="1" x14ac:dyDescent="0.25">
      <c r="A658" s="67" t="s">
        <v>3</v>
      </c>
      <c r="B658" s="52"/>
      <c r="C658" s="67" t="s">
        <v>489</v>
      </c>
      <c r="D658" s="52"/>
      <c r="E658" s="67" t="s">
        <v>490</v>
      </c>
      <c r="F658" s="52"/>
      <c r="G658" s="52"/>
      <c r="H658" s="52"/>
      <c r="I658" s="52"/>
      <c r="J658" s="52"/>
      <c r="K658" s="68" t="s">
        <v>3</v>
      </c>
      <c r="L658" s="52"/>
      <c r="M658" s="68">
        <v>13387.5</v>
      </c>
      <c r="N658" s="52"/>
      <c r="O658" s="69" t="s">
        <v>3</v>
      </c>
      <c r="P658" s="52"/>
      <c r="Q658" s="39"/>
      <c r="R658" s="39"/>
      <c r="S658" s="39"/>
      <c r="T658" s="39"/>
      <c r="U658" s="39"/>
      <c r="V658" s="39"/>
      <c r="W658" s="39"/>
      <c r="X658" s="39"/>
      <c r="Y658" s="39"/>
    </row>
    <row r="659" spans="1:25" s="40" customFormat="1" x14ac:dyDescent="0.25">
      <c r="A659" s="67" t="s">
        <v>3</v>
      </c>
      <c r="B659" s="52"/>
      <c r="C659" s="67" t="s">
        <v>436</v>
      </c>
      <c r="D659" s="52"/>
      <c r="E659" s="67" t="s">
        <v>437</v>
      </c>
      <c r="F659" s="52"/>
      <c r="G659" s="52"/>
      <c r="H659" s="52"/>
      <c r="I659" s="52"/>
      <c r="J659" s="52"/>
      <c r="K659" s="68" t="s">
        <v>3</v>
      </c>
      <c r="L659" s="52"/>
      <c r="M659" s="68">
        <v>4250</v>
      </c>
      <c r="N659" s="52"/>
      <c r="O659" s="69" t="s">
        <v>3</v>
      </c>
      <c r="P659" s="52"/>
      <c r="Q659" s="39"/>
      <c r="R659" s="39"/>
      <c r="S659" s="39"/>
      <c r="T659" s="39"/>
      <c r="U659" s="39"/>
      <c r="V659" s="39"/>
      <c r="W659" s="39"/>
      <c r="X659" s="39"/>
      <c r="Y659" s="39"/>
    </row>
    <row r="660" spans="1:25" s="40" customFormat="1" x14ac:dyDescent="0.25">
      <c r="A660" s="67" t="s">
        <v>3</v>
      </c>
      <c r="B660" s="52"/>
      <c r="C660" s="67" t="s">
        <v>485</v>
      </c>
      <c r="D660" s="52"/>
      <c r="E660" s="67" t="s">
        <v>486</v>
      </c>
      <c r="F660" s="52"/>
      <c r="G660" s="52"/>
      <c r="H660" s="52"/>
      <c r="I660" s="52"/>
      <c r="J660" s="52"/>
      <c r="K660" s="68" t="s">
        <v>3</v>
      </c>
      <c r="L660" s="52"/>
      <c r="M660" s="68">
        <v>2187.5</v>
      </c>
      <c r="N660" s="52"/>
      <c r="O660" s="69" t="s">
        <v>3</v>
      </c>
      <c r="P660" s="52"/>
      <c r="Q660" s="39"/>
      <c r="R660" s="39"/>
      <c r="S660" s="39"/>
      <c r="T660" s="39"/>
      <c r="U660" s="39"/>
      <c r="V660" s="39"/>
      <c r="W660" s="39"/>
      <c r="X660" s="39"/>
      <c r="Y660" s="39"/>
    </row>
    <row r="661" spans="1:25" s="40" customFormat="1" x14ac:dyDescent="0.25">
      <c r="A661" s="67" t="s">
        <v>3</v>
      </c>
      <c r="B661" s="52"/>
      <c r="C661" s="67" t="s">
        <v>491</v>
      </c>
      <c r="D661" s="52"/>
      <c r="E661" s="67" t="s">
        <v>492</v>
      </c>
      <c r="F661" s="52"/>
      <c r="G661" s="52"/>
      <c r="H661" s="52"/>
      <c r="I661" s="52"/>
      <c r="J661" s="52"/>
      <c r="K661" s="68" t="s">
        <v>3</v>
      </c>
      <c r="L661" s="52"/>
      <c r="M661" s="68">
        <v>3312.5</v>
      </c>
      <c r="N661" s="52"/>
      <c r="O661" s="69" t="s">
        <v>3</v>
      </c>
      <c r="P661" s="52"/>
      <c r="Q661" s="39"/>
      <c r="R661" s="39"/>
      <c r="S661" s="39"/>
      <c r="T661" s="39"/>
      <c r="U661" s="39"/>
      <c r="V661" s="39"/>
      <c r="W661" s="39"/>
      <c r="X661" s="39"/>
      <c r="Y661" s="39"/>
    </row>
    <row r="662" spans="1:25" s="40" customFormat="1" x14ac:dyDescent="0.25">
      <c r="A662" s="58"/>
      <c r="B662" s="52"/>
      <c r="C662" s="58" t="s">
        <v>493</v>
      </c>
      <c r="D662" s="52"/>
      <c r="E662" s="58" t="s">
        <v>494</v>
      </c>
      <c r="F662" s="52"/>
      <c r="G662" s="52"/>
      <c r="H662" s="52"/>
      <c r="I662" s="52"/>
      <c r="J662" s="52"/>
      <c r="K662" s="59">
        <v>663746.77</v>
      </c>
      <c r="L662" s="52"/>
      <c r="M662" s="59">
        <v>62500</v>
      </c>
      <c r="N662" s="52"/>
      <c r="O662" s="60">
        <v>9.42</v>
      </c>
      <c r="P662" s="52"/>
      <c r="Q662" s="39"/>
      <c r="R662" s="39"/>
      <c r="S662" s="39"/>
      <c r="T662" s="39"/>
      <c r="U662" s="39"/>
      <c r="V662" s="39"/>
      <c r="W662" s="39"/>
      <c r="X662" s="39"/>
      <c r="Y662" s="39"/>
    </row>
    <row r="663" spans="1:25" s="40" customFormat="1" x14ac:dyDescent="0.25">
      <c r="A663" s="51" t="s">
        <v>3</v>
      </c>
      <c r="B663" s="52"/>
      <c r="C663" s="51" t="s">
        <v>163</v>
      </c>
      <c r="D663" s="52"/>
      <c r="E663" s="52"/>
      <c r="F663" s="52"/>
      <c r="G663" s="52"/>
      <c r="H663" s="52"/>
      <c r="I663" s="52"/>
      <c r="J663" s="52"/>
      <c r="K663" s="53">
        <v>64290.93</v>
      </c>
      <c r="L663" s="52"/>
      <c r="M663" s="53">
        <v>62500</v>
      </c>
      <c r="N663" s="52"/>
      <c r="O663" s="54">
        <v>97.21</v>
      </c>
      <c r="P663" s="52"/>
      <c r="Q663" s="39"/>
      <c r="R663" s="39"/>
      <c r="S663" s="39"/>
      <c r="T663" s="39"/>
      <c r="U663" s="39"/>
      <c r="V663" s="39"/>
      <c r="W663" s="39"/>
      <c r="X663" s="39"/>
      <c r="Y663" s="39"/>
    </row>
    <row r="664" spans="1:25" s="40" customFormat="1" x14ac:dyDescent="0.25">
      <c r="A664" s="51" t="s">
        <v>3</v>
      </c>
      <c r="B664" s="52"/>
      <c r="C664" s="51" t="s">
        <v>164</v>
      </c>
      <c r="D664" s="52"/>
      <c r="E664" s="52"/>
      <c r="F664" s="52"/>
      <c r="G664" s="52"/>
      <c r="H664" s="52"/>
      <c r="I664" s="52"/>
      <c r="J664" s="52"/>
      <c r="K664" s="53">
        <v>64290.93</v>
      </c>
      <c r="L664" s="52"/>
      <c r="M664" s="53">
        <v>62500</v>
      </c>
      <c r="N664" s="52"/>
      <c r="O664" s="54">
        <v>97.21</v>
      </c>
      <c r="P664" s="52"/>
      <c r="Q664" s="39"/>
      <c r="R664" s="39"/>
      <c r="S664" s="39"/>
      <c r="T664" s="39"/>
      <c r="U664" s="39"/>
      <c r="V664" s="39"/>
      <c r="W664" s="39"/>
      <c r="X664" s="39"/>
      <c r="Y664" s="39"/>
    </row>
    <row r="665" spans="1:25" s="40" customFormat="1" x14ac:dyDescent="0.25">
      <c r="A665" s="55" t="s">
        <v>3</v>
      </c>
      <c r="B665" s="52"/>
      <c r="C665" s="55" t="s">
        <v>24</v>
      </c>
      <c r="D665" s="52"/>
      <c r="E665" s="55" t="s">
        <v>25</v>
      </c>
      <c r="F665" s="52"/>
      <c r="G665" s="52"/>
      <c r="H665" s="52"/>
      <c r="I665" s="52"/>
      <c r="J665" s="52"/>
      <c r="K665" s="56">
        <v>64290.93</v>
      </c>
      <c r="L665" s="52"/>
      <c r="M665" s="56">
        <v>62500</v>
      </c>
      <c r="N665" s="52"/>
      <c r="O665" s="57">
        <v>97.21</v>
      </c>
      <c r="P665" s="52"/>
      <c r="Q665" s="39"/>
      <c r="R665" s="39"/>
      <c r="S665" s="39"/>
      <c r="T665" s="39"/>
      <c r="U665" s="39"/>
      <c r="V665" s="39"/>
      <c r="W665" s="39"/>
      <c r="X665" s="39"/>
      <c r="Y665" s="39"/>
    </row>
    <row r="666" spans="1:25" s="40" customFormat="1" x14ac:dyDescent="0.25">
      <c r="A666" s="67" t="s">
        <v>3</v>
      </c>
      <c r="B666" s="52"/>
      <c r="C666" s="67" t="s">
        <v>491</v>
      </c>
      <c r="D666" s="52"/>
      <c r="E666" s="67" t="s">
        <v>492</v>
      </c>
      <c r="F666" s="52"/>
      <c r="G666" s="52"/>
      <c r="H666" s="52"/>
      <c r="I666" s="52"/>
      <c r="J666" s="52"/>
      <c r="K666" s="68" t="s">
        <v>3</v>
      </c>
      <c r="L666" s="52"/>
      <c r="M666" s="68">
        <v>62500</v>
      </c>
      <c r="N666" s="52"/>
      <c r="O666" s="69" t="s">
        <v>3</v>
      </c>
      <c r="P666" s="52"/>
      <c r="Q666" s="39"/>
      <c r="R666" s="39"/>
      <c r="S666" s="39"/>
      <c r="T666" s="39"/>
      <c r="U666" s="39"/>
      <c r="V666" s="39"/>
      <c r="W666" s="39"/>
      <c r="X666" s="39"/>
      <c r="Y666" s="39"/>
    </row>
    <row r="667" spans="1:25" s="40" customFormat="1" x14ac:dyDescent="0.25">
      <c r="A667" s="51" t="s">
        <v>3</v>
      </c>
      <c r="B667" s="52"/>
      <c r="C667" s="51" t="s">
        <v>168</v>
      </c>
      <c r="D667" s="52"/>
      <c r="E667" s="52"/>
      <c r="F667" s="52"/>
      <c r="G667" s="52"/>
      <c r="H667" s="52"/>
      <c r="I667" s="52"/>
      <c r="J667" s="52"/>
      <c r="K667" s="53">
        <v>466733.03</v>
      </c>
      <c r="L667" s="52"/>
      <c r="M667" s="53">
        <v>0</v>
      </c>
      <c r="N667" s="52"/>
      <c r="O667" s="54">
        <v>0</v>
      </c>
      <c r="P667" s="52"/>
      <c r="Q667" s="39"/>
      <c r="R667" s="39"/>
      <c r="S667" s="39"/>
      <c r="T667" s="39"/>
      <c r="U667" s="39"/>
      <c r="V667" s="39"/>
      <c r="W667" s="39"/>
      <c r="X667" s="39"/>
      <c r="Y667" s="39"/>
    </row>
    <row r="668" spans="1:25" s="40" customFormat="1" x14ac:dyDescent="0.25">
      <c r="A668" s="51" t="s">
        <v>3</v>
      </c>
      <c r="B668" s="52"/>
      <c r="C668" s="51" t="s">
        <v>170</v>
      </c>
      <c r="D668" s="52"/>
      <c r="E668" s="52"/>
      <c r="F668" s="52"/>
      <c r="G668" s="52"/>
      <c r="H668" s="52"/>
      <c r="I668" s="52"/>
      <c r="J668" s="52"/>
      <c r="K668" s="53">
        <v>466733.03</v>
      </c>
      <c r="L668" s="52"/>
      <c r="M668" s="53">
        <v>0</v>
      </c>
      <c r="N668" s="52"/>
      <c r="O668" s="54">
        <v>0</v>
      </c>
      <c r="P668" s="52"/>
      <c r="Q668" s="39"/>
      <c r="R668" s="39"/>
      <c r="S668" s="39"/>
      <c r="T668" s="39"/>
      <c r="U668" s="39"/>
      <c r="V668" s="39"/>
      <c r="W668" s="39"/>
      <c r="X668" s="39"/>
      <c r="Y668" s="39"/>
    </row>
    <row r="669" spans="1:25" s="40" customFormat="1" x14ac:dyDescent="0.25">
      <c r="A669" s="55" t="s">
        <v>3</v>
      </c>
      <c r="B669" s="52"/>
      <c r="C669" s="55" t="s">
        <v>24</v>
      </c>
      <c r="D669" s="52"/>
      <c r="E669" s="55" t="s">
        <v>25</v>
      </c>
      <c r="F669" s="52"/>
      <c r="G669" s="52"/>
      <c r="H669" s="52"/>
      <c r="I669" s="52"/>
      <c r="J669" s="52"/>
      <c r="K669" s="56">
        <v>466733.03</v>
      </c>
      <c r="L669" s="52"/>
      <c r="M669" s="56">
        <v>0</v>
      </c>
      <c r="N669" s="52"/>
      <c r="O669" s="57">
        <v>0</v>
      </c>
      <c r="P669" s="52"/>
      <c r="Q669" s="39"/>
      <c r="R669" s="39"/>
      <c r="S669" s="39"/>
      <c r="T669" s="39"/>
      <c r="U669" s="39"/>
      <c r="V669" s="39"/>
      <c r="W669" s="39"/>
      <c r="X669" s="39"/>
      <c r="Y669" s="39"/>
    </row>
    <row r="670" spans="1:25" s="40" customFormat="1" x14ac:dyDescent="0.25">
      <c r="A670" s="51" t="s">
        <v>3</v>
      </c>
      <c r="B670" s="52"/>
      <c r="C670" s="51" t="s">
        <v>173</v>
      </c>
      <c r="D670" s="52"/>
      <c r="E670" s="52"/>
      <c r="F670" s="52"/>
      <c r="G670" s="52"/>
      <c r="H670" s="52"/>
      <c r="I670" s="52"/>
      <c r="J670" s="52"/>
      <c r="K670" s="53">
        <v>132722.81</v>
      </c>
      <c r="L670" s="52"/>
      <c r="M670" s="53">
        <v>0</v>
      </c>
      <c r="N670" s="52"/>
      <c r="O670" s="54">
        <v>0</v>
      </c>
      <c r="P670" s="52"/>
      <c r="Q670" s="39"/>
      <c r="R670" s="39"/>
      <c r="S670" s="39"/>
      <c r="T670" s="39"/>
      <c r="U670" s="39"/>
      <c r="V670" s="39"/>
      <c r="W670" s="39"/>
      <c r="X670" s="39"/>
      <c r="Y670" s="39"/>
    </row>
    <row r="671" spans="1:25" s="40" customFormat="1" x14ac:dyDescent="0.25">
      <c r="A671" s="51" t="s">
        <v>3</v>
      </c>
      <c r="B671" s="52"/>
      <c r="C671" s="51" t="s">
        <v>174</v>
      </c>
      <c r="D671" s="52"/>
      <c r="E671" s="52"/>
      <c r="F671" s="52"/>
      <c r="G671" s="52"/>
      <c r="H671" s="52"/>
      <c r="I671" s="52"/>
      <c r="J671" s="52"/>
      <c r="K671" s="53">
        <v>132722.81</v>
      </c>
      <c r="L671" s="52"/>
      <c r="M671" s="53">
        <v>0</v>
      </c>
      <c r="N671" s="52"/>
      <c r="O671" s="54">
        <v>0</v>
      </c>
      <c r="P671" s="52"/>
      <c r="Q671" s="39"/>
      <c r="R671" s="39"/>
      <c r="S671" s="39"/>
      <c r="T671" s="39"/>
      <c r="U671" s="39"/>
      <c r="V671" s="39"/>
      <c r="W671" s="39"/>
      <c r="X671" s="39"/>
      <c r="Y671" s="39"/>
    </row>
    <row r="672" spans="1:25" s="40" customFormat="1" x14ac:dyDescent="0.25">
      <c r="A672" s="55" t="s">
        <v>3</v>
      </c>
      <c r="B672" s="52"/>
      <c r="C672" s="55" t="s">
        <v>24</v>
      </c>
      <c r="D672" s="52"/>
      <c r="E672" s="55" t="s">
        <v>25</v>
      </c>
      <c r="F672" s="52"/>
      <c r="G672" s="52"/>
      <c r="H672" s="52"/>
      <c r="I672" s="52"/>
      <c r="J672" s="52"/>
      <c r="K672" s="56">
        <v>132722.81</v>
      </c>
      <c r="L672" s="52"/>
      <c r="M672" s="56">
        <v>0</v>
      </c>
      <c r="N672" s="52"/>
      <c r="O672" s="57">
        <v>0</v>
      </c>
      <c r="P672" s="52"/>
      <c r="Q672" s="39"/>
      <c r="R672" s="39"/>
      <c r="S672" s="39"/>
      <c r="T672" s="39"/>
      <c r="U672" s="39"/>
      <c r="V672" s="39"/>
      <c r="W672" s="39"/>
      <c r="X672" s="39"/>
      <c r="Y672" s="39"/>
    </row>
    <row r="673" spans="1:25" s="40" customFormat="1" x14ac:dyDescent="0.25">
      <c r="A673" s="58"/>
      <c r="B673" s="52"/>
      <c r="C673" s="58" t="s">
        <v>434</v>
      </c>
      <c r="D673" s="52"/>
      <c r="E673" s="58" t="s">
        <v>495</v>
      </c>
      <c r="F673" s="52"/>
      <c r="G673" s="52"/>
      <c r="H673" s="52"/>
      <c r="I673" s="52"/>
      <c r="J673" s="52"/>
      <c r="K673" s="59">
        <v>1327228.0900000001</v>
      </c>
      <c r="L673" s="52"/>
      <c r="M673" s="59">
        <v>261790.44</v>
      </c>
      <c r="N673" s="52"/>
      <c r="O673" s="60">
        <v>19.72</v>
      </c>
      <c r="P673" s="52"/>
      <c r="Q673" s="39"/>
      <c r="R673" s="39"/>
      <c r="S673" s="39"/>
      <c r="T673" s="39"/>
      <c r="U673" s="39"/>
      <c r="V673" s="39"/>
      <c r="W673" s="39"/>
      <c r="X673" s="39"/>
      <c r="Y673" s="39"/>
    </row>
    <row r="674" spans="1:25" s="40" customFormat="1" x14ac:dyDescent="0.25">
      <c r="A674" s="51" t="s">
        <v>3</v>
      </c>
      <c r="B674" s="52"/>
      <c r="C674" s="51" t="s">
        <v>168</v>
      </c>
      <c r="D674" s="52"/>
      <c r="E674" s="52"/>
      <c r="F674" s="52"/>
      <c r="G674" s="52"/>
      <c r="H674" s="52"/>
      <c r="I674" s="52"/>
      <c r="J674" s="52"/>
      <c r="K674" s="53">
        <v>1194505.28</v>
      </c>
      <c r="L674" s="52"/>
      <c r="M674" s="53">
        <v>261790.44</v>
      </c>
      <c r="N674" s="52"/>
      <c r="O674" s="54">
        <v>21.92</v>
      </c>
      <c r="P674" s="52"/>
      <c r="Q674" s="39"/>
      <c r="R674" s="39"/>
      <c r="S674" s="39"/>
      <c r="T674" s="39"/>
      <c r="U674" s="39"/>
      <c r="V674" s="39"/>
      <c r="W674" s="39"/>
      <c r="X674" s="39"/>
      <c r="Y674" s="39"/>
    </row>
    <row r="675" spans="1:25" s="40" customFormat="1" x14ac:dyDescent="0.25">
      <c r="A675" s="51" t="s">
        <v>3</v>
      </c>
      <c r="B675" s="52"/>
      <c r="C675" s="51" t="s">
        <v>170</v>
      </c>
      <c r="D675" s="52"/>
      <c r="E675" s="52"/>
      <c r="F675" s="52"/>
      <c r="G675" s="52"/>
      <c r="H675" s="52"/>
      <c r="I675" s="52"/>
      <c r="J675" s="52"/>
      <c r="K675" s="53">
        <v>1194505.28</v>
      </c>
      <c r="L675" s="52"/>
      <c r="M675" s="53">
        <v>261790.44</v>
      </c>
      <c r="N675" s="52"/>
      <c r="O675" s="54">
        <v>21.92</v>
      </c>
      <c r="P675" s="52"/>
      <c r="Q675" s="39"/>
      <c r="R675" s="39"/>
      <c r="S675" s="39"/>
      <c r="T675" s="39"/>
      <c r="U675" s="39"/>
      <c r="V675" s="39"/>
      <c r="W675" s="39"/>
      <c r="X675" s="39"/>
      <c r="Y675" s="39"/>
    </row>
    <row r="676" spans="1:25" s="40" customFormat="1" x14ac:dyDescent="0.25">
      <c r="A676" s="55" t="s">
        <v>3</v>
      </c>
      <c r="B676" s="52"/>
      <c r="C676" s="55" t="s">
        <v>24</v>
      </c>
      <c r="D676" s="52"/>
      <c r="E676" s="55" t="s">
        <v>25</v>
      </c>
      <c r="F676" s="52"/>
      <c r="G676" s="52"/>
      <c r="H676" s="52"/>
      <c r="I676" s="52"/>
      <c r="J676" s="52"/>
      <c r="K676" s="56">
        <v>1194505.28</v>
      </c>
      <c r="L676" s="52"/>
      <c r="M676" s="56">
        <v>261790.44</v>
      </c>
      <c r="N676" s="52"/>
      <c r="O676" s="57">
        <v>21.92</v>
      </c>
      <c r="P676" s="52"/>
      <c r="Q676" s="39"/>
      <c r="R676" s="39"/>
      <c r="S676" s="39"/>
      <c r="T676" s="39"/>
      <c r="U676" s="39"/>
      <c r="V676" s="39"/>
      <c r="W676" s="39"/>
      <c r="X676" s="39"/>
      <c r="Y676" s="39"/>
    </row>
    <row r="677" spans="1:25" s="40" customFormat="1" x14ac:dyDescent="0.25">
      <c r="A677" s="67" t="s">
        <v>3</v>
      </c>
      <c r="B677" s="52"/>
      <c r="C677" s="67" t="s">
        <v>489</v>
      </c>
      <c r="D677" s="52"/>
      <c r="E677" s="67" t="s">
        <v>490</v>
      </c>
      <c r="F677" s="52"/>
      <c r="G677" s="52"/>
      <c r="H677" s="52"/>
      <c r="I677" s="52"/>
      <c r="J677" s="52"/>
      <c r="K677" s="68" t="s">
        <v>3</v>
      </c>
      <c r="L677" s="52"/>
      <c r="M677" s="68">
        <v>312.5</v>
      </c>
      <c r="N677" s="52"/>
      <c r="O677" s="69" t="s">
        <v>3</v>
      </c>
      <c r="P677" s="52"/>
      <c r="Q677" s="39"/>
      <c r="R677" s="39"/>
      <c r="S677" s="39"/>
      <c r="T677" s="39"/>
      <c r="U677" s="39"/>
      <c r="V677" s="39"/>
      <c r="W677" s="39"/>
      <c r="X677" s="39"/>
      <c r="Y677" s="39"/>
    </row>
    <row r="678" spans="1:25" s="40" customFormat="1" x14ac:dyDescent="0.25">
      <c r="A678" s="67" t="s">
        <v>3</v>
      </c>
      <c r="B678" s="52"/>
      <c r="C678" s="67" t="s">
        <v>491</v>
      </c>
      <c r="D678" s="52"/>
      <c r="E678" s="67" t="s">
        <v>492</v>
      </c>
      <c r="F678" s="52"/>
      <c r="G678" s="52"/>
      <c r="H678" s="52"/>
      <c r="I678" s="52"/>
      <c r="J678" s="52"/>
      <c r="K678" s="68" t="s">
        <v>3</v>
      </c>
      <c r="L678" s="52"/>
      <c r="M678" s="68">
        <v>261477.94</v>
      </c>
      <c r="N678" s="52"/>
      <c r="O678" s="69" t="s">
        <v>3</v>
      </c>
      <c r="P678" s="52"/>
      <c r="Q678" s="39"/>
      <c r="R678" s="39"/>
      <c r="S678" s="39"/>
      <c r="T678" s="39"/>
      <c r="U678" s="39"/>
      <c r="V678" s="39"/>
      <c r="W678" s="39"/>
      <c r="X678" s="39"/>
      <c r="Y678" s="39"/>
    </row>
    <row r="679" spans="1:25" s="40" customFormat="1" x14ac:dyDescent="0.25">
      <c r="A679" s="51" t="s">
        <v>3</v>
      </c>
      <c r="B679" s="52"/>
      <c r="C679" s="51" t="s">
        <v>173</v>
      </c>
      <c r="D679" s="52"/>
      <c r="E679" s="52"/>
      <c r="F679" s="52"/>
      <c r="G679" s="52"/>
      <c r="H679" s="52"/>
      <c r="I679" s="52"/>
      <c r="J679" s="52"/>
      <c r="K679" s="53">
        <v>132722.81</v>
      </c>
      <c r="L679" s="52"/>
      <c r="M679" s="53">
        <v>0</v>
      </c>
      <c r="N679" s="52"/>
      <c r="O679" s="54">
        <v>0</v>
      </c>
      <c r="P679" s="52"/>
      <c r="Q679" s="39"/>
      <c r="R679" s="39"/>
      <c r="S679" s="39"/>
      <c r="T679" s="39"/>
      <c r="U679" s="39"/>
      <c r="V679" s="39"/>
      <c r="W679" s="39"/>
      <c r="X679" s="39"/>
      <c r="Y679" s="39"/>
    </row>
    <row r="680" spans="1:25" s="40" customFormat="1" x14ac:dyDescent="0.25">
      <c r="A680" s="51" t="s">
        <v>3</v>
      </c>
      <c r="B680" s="52"/>
      <c r="C680" s="51" t="s">
        <v>174</v>
      </c>
      <c r="D680" s="52"/>
      <c r="E680" s="52"/>
      <c r="F680" s="52"/>
      <c r="G680" s="52"/>
      <c r="H680" s="52"/>
      <c r="I680" s="52"/>
      <c r="J680" s="52"/>
      <c r="K680" s="53">
        <v>132722.81</v>
      </c>
      <c r="L680" s="52"/>
      <c r="M680" s="53">
        <v>0</v>
      </c>
      <c r="N680" s="52"/>
      <c r="O680" s="54">
        <v>0</v>
      </c>
      <c r="P680" s="52"/>
      <c r="Q680" s="39"/>
      <c r="R680" s="39"/>
      <c r="S680" s="39"/>
      <c r="T680" s="39"/>
      <c r="U680" s="39"/>
      <c r="V680" s="39"/>
      <c r="W680" s="39"/>
      <c r="X680" s="39"/>
      <c r="Y680" s="39"/>
    </row>
    <row r="681" spans="1:25" s="40" customFormat="1" x14ac:dyDescent="0.25">
      <c r="A681" s="55" t="s">
        <v>3</v>
      </c>
      <c r="B681" s="52"/>
      <c r="C681" s="55" t="s">
        <v>24</v>
      </c>
      <c r="D681" s="52"/>
      <c r="E681" s="55" t="s">
        <v>25</v>
      </c>
      <c r="F681" s="52"/>
      <c r="G681" s="52"/>
      <c r="H681" s="52"/>
      <c r="I681" s="52"/>
      <c r="J681" s="52"/>
      <c r="K681" s="56">
        <v>132722.81</v>
      </c>
      <c r="L681" s="52"/>
      <c r="M681" s="56">
        <v>0</v>
      </c>
      <c r="N681" s="52"/>
      <c r="O681" s="57">
        <v>0</v>
      </c>
      <c r="P681" s="52"/>
      <c r="Q681" s="39"/>
      <c r="R681" s="39"/>
      <c r="S681" s="39"/>
      <c r="T681" s="39"/>
      <c r="U681" s="39"/>
      <c r="V681" s="39"/>
      <c r="W681" s="39"/>
      <c r="X681" s="39"/>
      <c r="Y681" s="39"/>
    </row>
    <row r="682" spans="1:25" s="40" customFormat="1" x14ac:dyDescent="0.25">
      <c r="A682" s="64" t="s">
        <v>3</v>
      </c>
      <c r="B682" s="52"/>
      <c r="C682" s="64" t="s">
        <v>496</v>
      </c>
      <c r="D682" s="52"/>
      <c r="E682" s="52"/>
      <c r="F682" s="52"/>
      <c r="G682" s="52"/>
      <c r="H682" s="52"/>
      <c r="I682" s="52"/>
      <c r="J682" s="52"/>
      <c r="K682" s="65">
        <v>33180.660000000003</v>
      </c>
      <c r="L682" s="52"/>
      <c r="M682" s="65">
        <v>0</v>
      </c>
      <c r="N682" s="52"/>
      <c r="O682" s="66">
        <v>0</v>
      </c>
      <c r="P682" s="52"/>
      <c r="Q682" s="39"/>
      <c r="R682" s="39"/>
      <c r="S682" s="39"/>
      <c r="T682" s="39"/>
      <c r="U682" s="39"/>
      <c r="V682" s="39"/>
      <c r="W682" s="39"/>
      <c r="X682" s="39"/>
      <c r="Y682" s="39"/>
    </row>
    <row r="683" spans="1:25" s="40" customFormat="1" x14ac:dyDescent="0.25">
      <c r="A683" s="64" t="s">
        <v>3</v>
      </c>
      <c r="B683" s="52"/>
      <c r="C683" s="64" t="s">
        <v>497</v>
      </c>
      <c r="D683" s="52"/>
      <c r="E683" s="52"/>
      <c r="F683" s="52"/>
      <c r="G683" s="52"/>
      <c r="H683" s="52"/>
      <c r="I683" s="52"/>
      <c r="J683" s="52"/>
      <c r="K683" s="65">
        <v>33180.660000000003</v>
      </c>
      <c r="L683" s="52"/>
      <c r="M683" s="65">
        <v>0</v>
      </c>
      <c r="N683" s="52"/>
      <c r="O683" s="66">
        <v>0</v>
      </c>
      <c r="P683" s="52"/>
      <c r="Q683" s="39"/>
      <c r="R683" s="39"/>
      <c r="S683" s="39"/>
      <c r="T683" s="39"/>
      <c r="U683" s="39"/>
      <c r="V683" s="39"/>
      <c r="W683" s="39"/>
      <c r="X683" s="39"/>
      <c r="Y683" s="39"/>
    </row>
    <row r="684" spans="1:25" s="40" customFormat="1" x14ac:dyDescent="0.25">
      <c r="A684" s="51" t="s">
        <v>3</v>
      </c>
      <c r="B684" s="52"/>
      <c r="C684" s="51" t="s">
        <v>163</v>
      </c>
      <c r="D684" s="52"/>
      <c r="E684" s="52"/>
      <c r="F684" s="52"/>
      <c r="G684" s="52"/>
      <c r="H684" s="52"/>
      <c r="I684" s="52"/>
      <c r="J684" s="52"/>
      <c r="K684" s="53">
        <v>33180.660000000003</v>
      </c>
      <c r="L684" s="52"/>
      <c r="M684" s="53">
        <v>0</v>
      </c>
      <c r="N684" s="52"/>
      <c r="O684" s="54">
        <v>0</v>
      </c>
      <c r="P684" s="52"/>
      <c r="Q684" s="39"/>
      <c r="R684" s="39"/>
      <c r="S684" s="39"/>
      <c r="T684" s="39"/>
      <c r="U684" s="39"/>
      <c r="V684" s="39"/>
      <c r="W684" s="39"/>
      <c r="X684" s="39"/>
      <c r="Y684" s="39"/>
    </row>
    <row r="685" spans="1:25" s="40" customFormat="1" x14ac:dyDescent="0.25">
      <c r="A685" s="51" t="s">
        <v>3</v>
      </c>
      <c r="B685" s="52"/>
      <c r="C685" s="51" t="s">
        <v>164</v>
      </c>
      <c r="D685" s="52"/>
      <c r="E685" s="52"/>
      <c r="F685" s="52"/>
      <c r="G685" s="52"/>
      <c r="H685" s="52"/>
      <c r="I685" s="52"/>
      <c r="J685" s="52"/>
      <c r="K685" s="53">
        <v>33180.660000000003</v>
      </c>
      <c r="L685" s="52"/>
      <c r="M685" s="53">
        <v>0</v>
      </c>
      <c r="N685" s="52"/>
      <c r="O685" s="54">
        <v>0</v>
      </c>
      <c r="P685" s="52"/>
      <c r="Q685" s="39"/>
      <c r="R685" s="39"/>
      <c r="S685" s="39"/>
      <c r="T685" s="39"/>
      <c r="U685" s="39"/>
      <c r="V685" s="39"/>
      <c r="W685" s="39"/>
      <c r="X685" s="39"/>
      <c r="Y685" s="39"/>
    </row>
    <row r="686" spans="1:25" s="40" customFormat="1" x14ac:dyDescent="0.25">
      <c r="A686" s="61" t="s">
        <v>3</v>
      </c>
      <c r="B686" s="52"/>
      <c r="C686" s="61" t="s">
        <v>498</v>
      </c>
      <c r="D686" s="52"/>
      <c r="E686" s="61" t="s">
        <v>499</v>
      </c>
      <c r="F686" s="52"/>
      <c r="G686" s="52"/>
      <c r="H686" s="52"/>
      <c r="I686" s="52"/>
      <c r="J686" s="52"/>
      <c r="K686" s="62">
        <v>33180.660000000003</v>
      </c>
      <c r="L686" s="52"/>
      <c r="M686" s="62">
        <v>0</v>
      </c>
      <c r="N686" s="52"/>
      <c r="O686" s="63">
        <v>0</v>
      </c>
      <c r="P686" s="52"/>
      <c r="Q686" s="39"/>
      <c r="R686" s="39"/>
      <c r="S686" s="39"/>
      <c r="T686" s="39"/>
      <c r="U686" s="39"/>
      <c r="V686" s="39"/>
      <c r="W686" s="39"/>
      <c r="X686" s="39"/>
      <c r="Y686" s="39"/>
    </row>
    <row r="687" spans="1:25" s="40" customFormat="1" x14ac:dyDescent="0.25">
      <c r="A687" s="58"/>
      <c r="B687" s="52"/>
      <c r="C687" s="58" t="s">
        <v>391</v>
      </c>
      <c r="D687" s="52"/>
      <c r="E687" s="58" t="s">
        <v>500</v>
      </c>
      <c r="F687" s="52"/>
      <c r="G687" s="52"/>
      <c r="H687" s="52"/>
      <c r="I687" s="52"/>
      <c r="J687" s="52"/>
      <c r="K687" s="59">
        <v>1327.22</v>
      </c>
      <c r="L687" s="52"/>
      <c r="M687" s="59">
        <v>0</v>
      </c>
      <c r="N687" s="52"/>
      <c r="O687" s="60">
        <v>0</v>
      </c>
      <c r="P687" s="52"/>
      <c r="Q687" s="39"/>
      <c r="R687" s="39"/>
      <c r="S687" s="39"/>
      <c r="T687" s="39"/>
      <c r="U687" s="39"/>
      <c r="V687" s="39"/>
      <c r="W687" s="39"/>
      <c r="X687" s="39"/>
      <c r="Y687" s="39"/>
    </row>
    <row r="688" spans="1:25" s="40" customFormat="1" x14ac:dyDescent="0.25">
      <c r="A688" s="51" t="s">
        <v>3</v>
      </c>
      <c r="B688" s="52"/>
      <c r="C688" s="51" t="s">
        <v>163</v>
      </c>
      <c r="D688" s="52"/>
      <c r="E688" s="52"/>
      <c r="F688" s="52"/>
      <c r="G688" s="52"/>
      <c r="H688" s="52"/>
      <c r="I688" s="52"/>
      <c r="J688" s="52"/>
      <c r="K688" s="53">
        <v>1327.22</v>
      </c>
      <c r="L688" s="52"/>
      <c r="M688" s="53">
        <v>0</v>
      </c>
      <c r="N688" s="52"/>
      <c r="O688" s="54">
        <v>0</v>
      </c>
      <c r="P688" s="52"/>
      <c r="Q688" s="39"/>
      <c r="R688" s="39"/>
      <c r="S688" s="39"/>
      <c r="T688" s="39"/>
      <c r="U688" s="39"/>
      <c r="V688" s="39"/>
      <c r="W688" s="39"/>
      <c r="X688" s="39"/>
      <c r="Y688" s="39"/>
    </row>
    <row r="689" spans="1:25" s="40" customFormat="1" x14ac:dyDescent="0.25">
      <c r="A689" s="51" t="s">
        <v>3</v>
      </c>
      <c r="B689" s="52"/>
      <c r="C689" s="51" t="s">
        <v>164</v>
      </c>
      <c r="D689" s="52"/>
      <c r="E689" s="52"/>
      <c r="F689" s="52"/>
      <c r="G689" s="52"/>
      <c r="H689" s="52"/>
      <c r="I689" s="52"/>
      <c r="J689" s="52"/>
      <c r="K689" s="53">
        <v>1327.22</v>
      </c>
      <c r="L689" s="52"/>
      <c r="M689" s="53">
        <v>0</v>
      </c>
      <c r="N689" s="52"/>
      <c r="O689" s="54">
        <v>0</v>
      </c>
      <c r="P689" s="52"/>
      <c r="Q689" s="39"/>
      <c r="R689" s="39"/>
      <c r="S689" s="39"/>
      <c r="T689" s="39"/>
      <c r="U689" s="39"/>
      <c r="V689" s="39"/>
      <c r="W689" s="39"/>
      <c r="X689" s="39"/>
      <c r="Y689" s="39"/>
    </row>
    <row r="690" spans="1:25" s="40" customFormat="1" x14ac:dyDescent="0.25">
      <c r="A690" s="55" t="s">
        <v>3</v>
      </c>
      <c r="B690" s="52"/>
      <c r="C690" s="55" t="s">
        <v>11</v>
      </c>
      <c r="D690" s="52"/>
      <c r="E690" s="55" t="s">
        <v>12</v>
      </c>
      <c r="F690" s="52"/>
      <c r="G690" s="52"/>
      <c r="H690" s="52"/>
      <c r="I690" s="52"/>
      <c r="J690" s="52"/>
      <c r="K690" s="56">
        <v>1327.22</v>
      </c>
      <c r="L690" s="52"/>
      <c r="M690" s="56">
        <v>0</v>
      </c>
      <c r="N690" s="52"/>
      <c r="O690" s="57">
        <v>0</v>
      </c>
      <c r="P690" s="52"/>
      <c r="Q690" s="39"/>
      <c r="R690" s="39"/>
      <c r="S690" s="39"/>
      <c r="T690" s="39"/>
      <c r="U690" s="39"/>
      <c r="V690" s="39"/>
      <c r="W690" s="39"/>
      <c r="X690" s="39"/>
      <c r="Y690" s="39"/>
    </row>
    <row r="691" spans="1:25" s="40" customFormat="1" x14ac:dyDescent="0.25">
      <c r="A691" s="58"/>
      <c r="B691" s="52"/>
      <c r="C691" s="58" t="s">
        <v>501</v>
      </c>
      <c r="D691" s="52"/>
      <c r="E691" s="58" t="s">
        <v>502</v>
      </c>
      <c r="F691" s="52"/>
      <c r="G691" s="52"/>
      <c r="H691" s="52"/>
      <c r="I691" s="52"/>
      <c r="J691" s="52"/>
      <c r="K691" s="59">
        <v>1327.22</v>
      </c>
      <c r="L691" s="52"/>
      <c r="M691" s="59">
        <v>0</v>
      </c>
      <c r="N691" s="52"/>
      <c r="O691" s="60">
        <v>0</v>
      </c>
      <c r="P691" s="52"/>
      <c r="Q691" s="39"/>
      <c r="R691" s="39"/>
      <c r="S691" s="39"/>
      <c r="T691" s="39"/>
      <c r="U691" s="39"/>
      <c r="V691" s="39"/>
      <c r="W691" s="39"/>
      <c r="X691" s="39"/>
      <c r="Y691" s="39"/>
    </row>
    <row r="692" spans="1:25" s="40" customFormat="1" x14ac:dyDescent="0.25">
      <c r="A692" s="51" t="s">
        <v>3</v>
      </c>
      <c r="B692" s="52"/>
      <c r="C692" s="51" t="s">
        <v>163</v>
      </c>
      <c r="D692" s="52"/>
      <c r="E692" s="52"/>
      <c r="F692" s="52"/>
      <c r="G692" s="52"/>
      <c r="H692" s="52"/>
      <c r="I692" s="52"/>
      <c r="J692" s="52"/>
      <c r="K692" s="53">
        <v>1327.22</v>
      </c>
      <c r="L692" s="52"/>
      <c r="M692" s="53">
        <v>0</v>
      </c>
      <c r="N692" s="52"/>
      <c r="O692" s="54">
        <v>0</v>
      </c>
      <c r="P692" s="52"/>
      <c r="Q692" s="39"/>
      <c r="R692" s="39"/>
      <c r="S692" s="39"/>
      <c r="T692" s="39"/>
      <c r="U692" s="39"/>
      <c r="V692" s="39"/>
      <c r="W692" s="39"/>
      <c r="X692" s="39"/>
      <c r="Y692" s="39"/>
    </row>
    <row r="693" spans="1:25" s="40" customFormat="1" x14ac:dyDescent="0.25">
      <c r="A693" s="51" t="s">
        <v>3</v>
      </c>
      <c r="B693" s="52"/>
      <c r="C693" s="51" t="s">
        <v>164</v>
      </c>
      <c r="D693" s="52"/>
      <c r="E693" s="52"/>
      <c r="F693" s="52"/>
      <c r="G693" s="52"/>
      <c r="H693" s="52"/>
      <c r="I693" s="52"/>
      <c r="J693" s="52"/>
      <c r="K693" s="53">
        <v>1327.22</v>
      </c>
      <c r="L693" s="52"/>
      <c r="M693" s="53">
        <v>0</v>
      </c>
      <c r="N693" s="52"/>
      <c r="O693" s="54">
        <v>0</v>
      </c>
      <c r="P693" s="52"/>
      <c r="Q693" s="39"/>
      <c r="R693" s="39"/>
      <c r="S693" s="39"/>
      <c r="T693" s="39"/>
      <c r="U693" s="39"/>
      <c r="V693" s="39"/>
      <c r="W693" s="39"/>
      <c r="X693" s="39"/>
      <c r="Y693" s="39"/>
    </row>
    <row r="694" spans="1:25" s="40" customFormat="1" x14ac:dyDescent="0.25">
      <c r="A694" s="55" t="s">
        <v>3</v>
      </c>
      <c r="B694" s="52"/>
      <c r="C694" s="55" t="s">
        <v>11</v>
      </c>
      <c r="D694" s="52"/>
      <c r="E694" s="55" t="s">
        <v>12</v>
      </c>
      <c r="F694" s="52"/>
      <c r="G694" s="52"/>
      <c r="H694" s="52"/>
      <c r="I694" s="52"/>
      <c r="J694" s="52"/>
      <c r="K694" s="56">
        <v>1327.22</v>
      </c>
      <c r="L694" s="52"/>
      <c r="M694" s="56">
        <v>0</v>
      </c>
      <c r="N694" s="52"/>
      <c r="O694" s="57">
        <v>0</v>
      </c>
      <c r="P694" s="52"/>
      <c r="Q694" s="39"/>
      <c r="R694" s="39"/>
      <c r="S694" s="39"/>
      <c r="T694" s="39"/>
      <c r="U694" s="39"/>
      <c r="V694" s="39"/>
      <c r="W694" s="39"/>
      <c r="X694" s="39"/>
      <c r="Y694" s="39"/>
    </row>
    <row r="695" spans="1:25" s="40" customFormat="1" x14ac:dyDescent="0.25">
      <c r="A695" s="58"/>
      <c r="B695" s="52"/>
      <c r="C695" s="58" t="s">
        <v>503</v>
      </c>
      <c r="D695" s="52"/>
      <c r="E695" s="58" t="s">
        <v>504</v>
      </c>
      <c r="F695" s="52"/>
      <c r="G695" s="52"/>
      <c r="H695" s="52"/>
      <c r="I695" s="52"/>
      <c r="J695" s="52"/>
      <c r="K695" s="59">
        <v>1327.22</v>
      </c>
      <c r="L695" s="52"/>
      <c r="M695" s="59">
        <v>0</v>
      </c>
      <c r="N695" s="52"/>
      <c r="O695" s="60">
        <v>0</v>
      </c>
      <c r="P695" s="52"/>
      <c r="Q695" s="39"/>
      <c r="R695" s="39"/>
      <c r="S695" s="39"/>
      <c r="T695" s="39"/>
      <c r="U695" s="39"/>
      <c r="V695" s="39"/>
      <c r="W695" s="39"/>
      <c r="X695" s="39"/>
      <c r="Y695" s="39"/>
    </row>
    <row r="696" spans="1:25" s="40" customFormat="1" x14ac:dyDescent="0.25">
      <c r="A696" s="51" t="s">
        <v>3</v>
      </c>
      <c r="B696" s="52"/>
      <c r="C696" s="51" t="s">
        <v>163</v>
      </c>
      <c r="D696" s="52"/>
      <c r="E696" s="52"/>
      <c r="F696" s="52"/>
      <c r="G696" s="52"/>
      <c r="H696" s="52"/>
      <c r="I696" s="52"/>
      <c r="J696" s="52"/>
      <c r="K696" s="53">
        <v>1327.22</v>
      </c>
      <c r="L696" s="52"/>
      <c r="M696" s="53">
        <v>0</v>
      </c>
      <c r="N696" s="52"/>
      <c r="O696" s="54">
        <v>0</v>
      </c>
      <c r="P696" s="52"/>
      <c r="Q696" s="39"/>
      <c r="R696" s="39"/>
      <c r="S696" s="39"/>
      <c r="T696" s="39"/>
      <c r="U696" s="39"/>
      <c r="V696" s="39"/>
      <c r="W696" s="39"/>
      <c r="X696" s="39"/>
      <c r="Y696" s="39"/>
    </row>
    <row r="697" spans="1:25" s="40" customFormat="1" x14ac:dyDescent="0.25">
      <c r="A697" s="51" t="s">
        <v>3</v>
      </c>
      <c r="B697" s="52"/>
      <c r="C697" s="51" t="s">
        <v>164</v>
      </c>
      <c r="D697" s="52"/>
      <c r="E697" s="52"/>
      <c r="F697" s="52"/>
      <c r="G697" s="52"/>
      <c r="H697" s="52"/>
      <c r="I697" s="52"/>
      <c r="J697" s="52"/>
      <c r="K697" s="53">
        <v>1327.22</v>
      </c>
      <c r="L697" s="52"/>
      <c r="M697" s="53">
        <v>0</v>
      </c>
      <c r="N697" s="52"/>
      <c r="O697" s="54">
        <v>0</v>
      </c>
      <c r="P697" s="52"/>
      <c r="Q697" s="39"/>
      <c r="R697" s="39"/>
      <c r="S697" s="39"/>
      <c r="T697" s="39"/>
      <c r="U697" s="39"/>
      <c r="V697" s="39"/>
      <c r="W697" s="39"/>
      <c r="X697" s="39"/>
      <c r="Y697" s="39"/>
    </row>
    <row r="698" spans="1:25" s="40" customFormat="1" x14ac:dyDescent="0.25">
      <c r="A698" s="55" t="s">
        <v>3</v>
      </c>
      <c r="B698" s="52"/>
      <c r="C698" s="55" t="s">
        <v>11</v>
      </c>
      <c r="D698" s="52"/>
      <c r="E698" s="55" t="s">
        <v>12</v>
      </c>
      <c r="F698" s="52"/>
      <c r="G698" s="52"/>
      <c r="H698" s="52"/>
      <c r="I698" s="52"/>
      <c r="J698" s="52"/>
      <c r="K698" s="56">
        <v>1327.22</v>
      </c>
      <c r="L698" s="52"/>
      <c r="M698" s="56">
        <v>0</v>
      </c>
      <c r="N698" s="52"/>
      <c r="O698" s="57">
        <v>0</v>
      </c>
      <c r="P698" s="52"/>
      <c r="Q698" s="39"/>
      <c r="R698" s="39"/>
      <c r="S698" s="39"/>
      <c r="T698" s="39"/>
      <c r="U698" s="39"/>
      <c r="V698" s="39"/>
      <c r="W698" s="39"/>
      <c r="X698" s="39"/>
      <c r="Y698" s="39"/>
    </row>
    <row r="699" spans="1:25" s="40" customFormat="1" x14ac:dyDescent="0.25">
      <c r="A699" s="58"/>
      <c r="B699" s="52"/>
      <c r="C699" s="58" t="s">
        <v>505</v>
      </c>
      <c r="D699" s="52"/>
      <c r="E699" s="58" t="s">
        <v>506</v>
      </c>
      <c r="F699" s="52"/>
      <c r="G699" s="52"/>
      <c r="H699" s="52"/>
      <c r="I699" s="52"/>
      <c r="J699" s="52"/>
      <c r="K699" s="59">
        <v>1327.22</v>
      </c>
      <c r="L699" s="52"/>
      <c r="M699" s="59">
        <v>0</v>
      </c>
      <c r="N699" s="52"/>
      <c r="O699" s="60">
        <v>0</v>
      </c>
      <c r="P699" s="52"/>
      <c r="Q699" s="39"/>
      <c r="R699" s="39"/>
      <c r="S699" s="39"/>
      <c r="T699" s="39"/>
      <c r="U699" s="39"/>
      <c r="V699" s="39"/>
      <c r="W699" s="39"/>
      <c r="X699" s="39"/>
      <c r="Y699" s="39"/>
    </row>
    <row r="700" spans="1:25" s="40" customFormat="1" x14ac:dyDescent="0.25">
      <c r="A700" s="51" t="s">
        <v>3</v>
      </c>
      <c r="B700" s="52"/>
      <c r="C700" s="51" t="s">
        <v>163</v>
      </c>
      <c r="D700" s="52"/>
      <c r="E700" s="52"/>
      <c r="F700" s="52"/>
      <c r="G700" s="52"/>
      <c r="H700" s="52"/>
      <c r="I700" s="52"/>
      <c r="J700" s="52"/>
      <c r="K700" s="53">
        <v>1327.22</v>
      </c>
      <c r="L700" s="52"/>
      <c r="M700" s="53">
        <v>0</v>
      </c>
      <c r="N700" s="52"/>
      <c r="O700" s="54">
        <v>0</v>
      </c>
      <c r="P700" s="52"/>
      <c r="Q700" s="39"/>
      <c r="R700" s="39"/>
      <c r="S700" s="39"/>
      <c r="T700" s="39"/>
      <c r="U700" s="39"/>
      <c r="V700" s="39"/>
      <c r="W700" s="39"/>
      <c r="X700" s="39"/>
      <c r="Y700" s="39"/>
    </row>
    <row r="701" spans="1:25" s="40" customFormat="1" x14ac:dyDescent="0.25">
      <c r="A701" s="51" t="s">
        <v>3</v>
      </c>
      <c r="B701" s="52"/>
      <c r="C701" s="51" t="s">
        <v>164</v>
      </c>
      <c r="D701" s="52"/>
      <c r="E701" s="52"/>
      <c r="F701" s="52"/>
      <c r="G701" s="52"/>
      <c r="H701" s="52"/>
      <c r="I701" s="52"/>
      <c r="J701" s="52"/>
      <c r="K701" s="53">
        <v>1327.22</v>
      </c>
      <c r="L701" s="52"/>
      <c r="M701" s="53">
        <v>0</v>
      </c>
      <c r="N701" s="52"/>
      <c r="O701" s="54">
        <v>0</v>
      </c>
      <c r="P701" s="52"/>
      <c r="Q701" s="39"/>
      <c r="R701" s="39"/>
      <c r="S701" s="39"/>
      <c r="T701" s="39"/>
      <c r="U701" s="39"/>
      <c r="V701" s="39"/>
      <c r="W701" s="39"/>
      <c r="X701" s="39"/>
      <c r="Y701" s="39"/>
    </row>
    <row r="702" spans="1:25" s="40" customFormat="1" x14ac:dyDescent="0.25">
      <c r="A702" s="55" t="s">
        <v>3</v>
      </c>
      <c r="B702" s="52"/>
      <c r="C702" s="55" t="s">
        <v>11</v>
      </c>
      <c r="D702" s="52"/>
      <c r="E702" s="55" t="s">
        <v>12</v>
      </c>
      <c r="F702" s="52"/>
      <c r="G702" s="52"/>
      <c r="H702" s="52"/>
      <c r="I702" s="52"/>
      <c r="J702" s="52"/>
      <c r="K702" s="56">
        <v>1327.22</v>
      </c>
      <c r="L702" s="52"/>
      <c r="M702" s="56">
        <v>0</v>
      </c>
      <c r="N702" s="52"/>
      <c r="O702" s="57">
        <v>0</v>
      </c>
      <c r="P702" s="52"/>
      <c r="Q702" s="39"/>
      <c r="R702" s="39"/>
      <c r="S702" s="39"/>
      <c r="T702" s="39"/>
      <c r="U702" s="39"/>
      <c r="V702" s="39"/>
      <c r="W702" s="39"/>
      <c r="X702" s="39"/>
      <c r="Y702" s="39"/>
    </row>
    <row r="703" spans="1:25" s="40" customFormat="1" x14ac:dyDescent="0.25">
      <c r="A703" s="58"/>
      <c r="B703" s="52"/>
      <c r="C703" s="58" t="s">
        <v>507</v>
      </c>
      <c r="D703" s="52"/>
      <c r="E703" s="58" t="s">
        <v>508</v>
      </c>
      <c r="F703" s="52"/>
      <c r="G703" s="52"/>
      <c r="H703" s="52"/>
      <c r="I703" s="52"/>
      <c r="J703" s="52"/>
      <c r="K703" s="59">
        <v>27871.78</v>
      </c>
      <c r="L703" s="52"/>
      <c r="M703" s="59">
        <v>0</v>
      </c>
      <c r="N703" s="52"/>
      <c r="O703" s="60">
        <v>0</v>
      </c>
      <c r="P703" s="52"/>
      <c r="Q703" s="39"/>
      <c r="R703" s="39"/>
      <c r="S703" s="39"/>
      <c r="T703" s="39"/>
      <c r="U703" s="39"/>
      <c r="V703" s="39"/>
      <c r="W703" s="39"/>
      <c r="X703" s="39"/>
      <c r="Y703" s="39"/>
    </row>
    <row r="704" spans="1:25" s="40" customFormat="1" x14ac:dyDescent="0.25">
      <c r="A704" s="51" t="s">
        <v>3</v>
      </c>
      <c r="B704" s="52"/>
      <c r="C704" s="51" t="s">
        <v>163</v>
      </c>
      <c r="D704" s="52"/>
      <c r="E704" s="52"/>
      <c r="F704" s="52"/>
      <c r="G704" s="52"/>
      <c r="H704" s="52"/>
      <c r="I704" s="52"/>
      <c r="J704" s="52"/>
      <c r="K704" s="53">
        <v>27871.78</v>
      </c>
      <c r="L704" s="52"/>
      <c r="M704" s="53">
        <v>0</v>
      </c>
      <c r="N704" s="52"/>
      <c r="O704" s="54">
        <v>0</v>
      </c>
      <c r="P704" s="52"/>
      <c r="Q704" s="39"/>
      <c r="R704" s="39"/>
      <c r="S704" s="39"/>
      <c r="T704" s="39"/>
      <c r="U704" s="39"/>
      <c r="V704" s="39"/>
      <c r="W704" s="39"/>
      <c r="X704" s="39"/>
      <c r="Y704" s="39"/>
    </row>
    <row r="705" spans="1:25" s="40" customFormat="1" x14ac:dyDescent="0.25">
      <c r="A705" s="51" t="s">
        <v>3</v>
      </c>
      <c r="B705" s="52"/>
      <c r="C705" s="51" t="s">
        <v>164</v>
      </c>
      <c r="D705" s="52"/>
      <c r="E705" s="52"/>
      <c r="F705" s="52"/>
      <c r="G705" s="52"/>
      <c r="H705" s="52"/>
      <c r="I705" s="52"/>
      <c r="J705" s="52"/>
      <c r="K705" s="53">
        <v>27871.78</v>
      </c>
      <c r="L705" s="52"/>
      <c r="M705" s="53">
        <v>0</v>
      </c>
      <c r="N705" s="52"/>
      <c r="O705" s="54">
        <v>0</v>
      </c>
      <c r="P705" s="52"/>
      <c r="Q705" s="39"/>
      <c r="R705" s="39"/>
      <c r="S705" s="39"/>
      <c r="T705" s="39"/>
      <c r="U705" s="39"/>
      <c r="V705" s="39"/>
      <c r="W705" s="39"/>
      <c r="X705" s="39"/>
      <c r="Y705" s="39"/>
    </row>
    <row r="706" spans="1:25" s="40" customFormat="1" x14ac:dyDescent="0.25">
      <c r="A706" s="55" t="s">
        <v>3</v>
      </c>
      <c r="B706" s="52"/>
      <c r="C706" s="55" t="s">
        <v>11</v>
      </c>
      <c r="D706" s="52"/>
      <c r="E706" s="55" t="s">
        <v>12</v>
      </c>
      <c r="F706" s="52"/>
      <c r="G706" s="52"/>
      <c r="H706" s="52"/>
      <c r="I706" s="52"/>
      <c r="J706" s="52"/>
      <c r="K706" s="56">
        <v>27871.78</v>
      </c>
      <c r="L706" s="52"/>
      <c r="M706" s="56">
        <v>0</v>
      </c>
      <c r="N706" s="52"/>
      <c r="O706" s="57">
        <v>0</v>
      </c>
      <c r="P706" s="52"/>
      <c r="Q706" s="39"/>
      <c r="R706" s="39"/>
      <c r="S706" s="39"/>
      <c r="T706" s="39"/>
      <c r="U706" s="39"/>
      <c r="V706" s="39"/>
      <c r="W706" s="39"/>
      <c r="X706" s="39"/>
      <c r="Y706" s="39"/>
    </row>
    <row r="707" spans="1:25" s="40" customFormat="1" x14ac:dyDescent="0.2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</row>
    <row r="708" spans="1:25" s="40" customFormat="1" x14ac:dyDescent="0.2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</row>
    <row r="709" spans="1:25" s="40" customFormat="1" x14ac:dyDescent="0.25">
      <c r="A709" s="49" t="s">
        <v>32</v>
      </c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39"/>
      <c r="R709" s="39"/>
      <c r="S709" s="39"/>
      <c r="T709" s="39"/>
      <c r="U709" s="39"/>
      <c r="V709" s="39"/>
      <c r="W709" s="39"/>
      <c r="X709" s="39"/>
      <c r="Y709" s="39"/>
    </row>
    <row r="710" spans="1:25" s="40" customFormat="1" x14ac:dyDescent="0.2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</row>
    <row r="711" spans="1:25" s="40" customFormat="1" x14ac:dyDescent="0.25">
      <c r="A711" s="15" t="s">
        <v>509</v>
      </c>
      <c r="B711" s="18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39"/>
      <c r="R711" s="39"/>
      <c r="S711" s="39"/>
      <c r="T711" s="39"/>
      <c r="U711" s="39"/>
      <c r="V711" s="39"/>
      <c r="W711" s="39"/>
      <c r="X711" s="39"/>
      <c r="Y711" s="39"/>
    </row>
    <row r="712" spans="1:25" s="40" customFormat="1" x14ac:dyDescent="0.25">
      <c r="A712" s="15" t="s">
        <v>510</v>
      </c>
      <c r="B712" s="18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39"/>
      <c r="R712" s="39"/>
      <c r="S712" s="39"/>
      <c r="T712" s="39"/>
      <c r="U712" s="39"/>
      <c r="V712" s="39"/>
      <c r="W712" s="39"/>
      <c r="X712" s="39"/>
      <c r="Y712" s="39"/>
    </row>
    <row r="713" spans="1:25" s="40" customFormat="1" x14ac:dyDescent="0.25">
      <c r="A713" s="15" t="s">
        <v>513</v>
      </c>
      <c r="B713" s="18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39"/>
      <c r="R713" s="39"/>
      <c r="S713" s="39"/>
      <c r="T713" s="39"/>
      <c r="U713" s="39"/>
      <c r="V713" s="39"/>
      <c r="W713" s="39"/>
      <c r="X713" s="39"/>
      <c r="Y713" s="39"/>
    </row>
    <row r="714" spans="1:25" s="40" customFormat="1" x14ac:dyDescent="0.25">
      <c r="A714" s="15" t="s">
        <v>512</v>
      </c>
      <c r="B714" s="18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39"/>
      <c r="R714" s="39"/>
      <c r="S714" s="39"/>
      <c r="T714" s="39"/>
      <c r="U714" s="39"/>
      <c r="V714" s="39"/>
      <c r="W714" s="39"/>
      <c r="X714" s="39"/>
      <c r="Y714" s="39"/>
    </row>
    <row r="715" spans="1:25" s="40" customFormat="1" x14ac:dyDescent="0.25">
      <c r="A715" s="15" t="s">
        <v>511</v>
      </c>
      <c r="B715" s="18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39"/>
      <c r="R715" s="39"/>
      <c r="S715" s="39"/>
      <c r="T715" s="39"/>
      <c r="U715" s="39"/>
      <c r="V715" s="39"/>
      <c r="W715" s="39"/>
      <c r="X715" s="39"/>
      <c r="Y715" s="39"/>
    </row>
    <row r="716" spans="1:25" s="40" customFormat="1" x14ac:dyDescent="0.2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</row>
    <row r="717" spans="1:25" s="40" customFormat="1" x14ac:dyDescent="0.2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</row>
    <row r="718" spans="1:25" s="40" customFormat="1" x14ac:dyDescent="0.2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</row>
    <row r="719" spans="1:25" s="40" customFormat="1" x14ac:dyDescent="0.25">
      <c r="A719" s="33"/>
      <c r="B719" s="33"/>
      <c r="C719" s="33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9"/>
      <c r="R719" s="39"/>
      <c r="S719" s="39"/>
      <c r="T719" s="39"/>
      <c r="U719" s="39"/>
      <c r="V719" s="39"/>
      <c r="W719" s="39"/>
      <c r="X719" s="39"/>
      <c r="Y719" s="39"/>
    </row>
    <row r="720" spans="1:25" s="40" customFormat="1" x14ac:dyDescent="0.2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</row>
    <row r="721" spans="1:25" s="40" customFormat="1" x14ac:dyDescent="0.25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39"/>
      <c r="R721" s="39"/>
      <c r="S721" s="39"/>
      <c r="T721" s="39"/>
      <c r="U721" s="39"/>
      <c r="V721" s="39"/>
      <c r="W721" s="39"/>
      <c r="X721" s="39"/>
      <c r="Y721" s="39"/>
    </row>
    <row r="722" spans="1:25" s="40" customFormat="1" x14ac:dyDescent="0.2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</row>
    <row r="723" spans="1:25" s="40" customFormat="1" x14ac:dyDescent="0.2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39"/>
      <c r="R723" s="39"/>
      <c r="S723" s="39"/>
      <c r="T723" s="39"/>
      <c r="U723" s="39"/>
      <c r="V723" s="39"/>
      <c r="W723" s="39"/>
      <c r="X723" s="39"/>
      <c r="Y723" s="39"/>
    </row>
    <row r="724" spans="1:25" s="40" customFormat="1" x14ac:dyDescent="0.2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</row>
    <row r="725" spans="1:25" s="40" customFormat="1" x14ac:dyDescent="0.25">
      <c r="A725" s="49" t="s">
        <v>519</v>
      </c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39"/>
      <c r="R725" s="39"/>
      <c r="S725" s="39"/>
      <c r="T725" s="39"/>
      <c r="U725" s="39"/>
      <c r="V725" s="39"/>
      <c r="W725" s="39"/>
      <c r="X725" s="39"/>
      <c r="Y725" s="39"/>
    </row>
    <row r="726" spans="1:25" s="40" customFormat="1" x14ac:dyDescent="0.25"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</row>
    <row r="727" spans="1:25" s="40" customFormat="1" x14ac:dyDescent="0.25"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</row>
    <row r="728" spans="1:25" s="40" customFormat="1" x14ac:dyDescent="0.25">
      <c r="A728" s="34" t="s">
        <v>517</v>
      </c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 t="s">
        <v>515</v>
      </c>
      <c r="M728" s="34"/>
      <c r="N728" s="34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</row>
    <row r="729" spans="1:25" s="40" customFormat="1" x14ac:dyDescent="0.25">
      <c r="A729" s="34" t="s">
        <v>520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 t="s">
        <v>516</v>
      </c>
      <c r="M729" s="34"/>
      <c r="N729" s="34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</row>
    <row r="730" spans="1:25" s="40" customFormat="1" x14ac:dyDescent="0.25">
      <c r="A730" s="34" t="s">
        <v>518</v>
      </c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</row>
    <row r="731" spans="1:25" s="40" customFormat="1" x14ac:dyDescent="0.2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</row>
    <row r="732" spans="1:25" s="40" customFormat="1" x14ac:dyDescent="0.2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</row>
    <row r="733" spans="1:25" s="40" customFormat="1" x14ac:dyDescent="0.2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</row>
    <row r="734" spans="1:25" s="40" customFormat="1" x14ac:dyDescent="0.2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</row>
    <row r="735" spans="1:25" s="40" customFormat="1" x14ac:dyDescent="0.2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</row>
    <row r="736" spans="1:25" s="40" customFormat="1" x14ac:dyDescent="0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</row>
    <row r="737" spans="1:25" s="40" customFormat="1" x14ac:dyDescent="0.2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</row>
    <row r="738" spans="1:25" s="40" customFormat="1" x14ac:dyDescent="0.2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</row>
    <row r="739" spans="1:25" s="40" customFormat="1" x14ac:dyDescent="0.2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</row>
    <row r="741" spans="1:25" x14ac:dyDescent="0.25">
      <c r="A741" s="14"/>
      <c r="B741" s="14"/>
      <c r="C741" s="14"/>
      <c r="D741" s="14"/>
      <c r="E741" s="14"/>
      <c r="F741" s="14"/>
    </row>
    <row r="742" spans="1:25" x14ac:dyDescent="0.25">
      <c r="A742" s="15"/>
      <c r="B742" s="15"/>
      <c r="C742" s="15"/>
      <c r="D742" s="15"/>
      <c r="E742" s="15"/>
      <c r="F742" s="15"/>
    </row>
    <row r="743" spans="1:25" x14ac:dyDescent="0.25">
      <c r="A743" s="15"/>
      <c r="B743" s="15"/>
      <c r="C743" s="15"/>
      <c r="D743" s="15"/>
      <c r="E743" s="15"/>
      <c r="F743" s="15"/>
    </row>
    <row r="744" spans="1:25" x14ac:dyDescent="0.25">
      <c r="A744" s="17"/>
      <c r="B744" s="17"/>
      <c r="C744" s="17"/>
      <c r="D744" s="17"/>
      <c r="E744" s="17"/>
      <c r="F744" s="17"/>
    </row>
    <row r="745" spans="1:25" x14ac:dyDescent="0.25">
      <c r="A745" s="12"/>
      <c r="B745" s="12"/>
      <c r="C745" s="12"/>
      <c r="D745" s="12"/>
      <c r="E745" s="12"/>
      <c r="F745" s="12"/>
    </row>
    <row r="746" spans="1:25" x14ac:dyDescent="0.25">
      <c r="A746" s="17"/>
      <c r="B746" s="17"/>
      <c r="C746" s="17"/>
      <c r="D746" s="17"/>
      <c r="E746" s="17"/>
      <c r="F746" s="17"/>
    </row>
    <row r="747" spans="1:25" x14ac:dyDescent="0.25">
      <c r="A747" s="16"/>
      <c r="B747" s="16"/>
      <c r="C747" s="16"/>
      <c r="D747" s="16"/>
      <c r="E747" s="16"/>
      <c r="F747" s="16"/>
    </row>
    <row r="748" spans="1:25" x14ac:dyDescent="0.25">
      <c r="A748" s="16"/>
      <c r="B748" s="16"/>
      <c r="C748" s="16"/>
      <c r="D748" s="140"/>
      <c r="E748" s="140"/>
      <c r="F748" s="16"/>
    </row>
    <row r="749" spans="1:25" x14ac:dyDescent="0.25">
      <c r="A749" s="16"/>
      <c r="B749" s="16"/>
      <c r="C749" s="16"/>
      <c r="D749" s="140"/>
      <c r="E749" s="140"/>
      <c r="F749" s="16"/>
    </row>
    <row r="867" spans="17:21" x14ac:dyDescent="0.25">
      <c r="Q867" s="11"/>
      <c r="R867" s="11"/>
      <c r="S867" s="11"/>
      <c r="T867" s="11"/>
      <c r="U867" s="11"/>
    </row>
    <row r="881" spans="1:21" s="11" customFormat="1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</row>
  </sheetData>
  <mergeCells count="3675">
    <mergeCell ref="D749:E749"/>
    <mergeCell ref="A540:B540"/>
    <mergeCell ref="A541:B541"/>
    <mergeCell ref="D748:E748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M432:N432"/>
    <mergeCell ref="O432:P432"/>
    <mergeCell ref="A433:B433"/>
    <mergeCell ref="C433:D433"/>
    <mergeCell ref="E433:J433"/>
    <mergeCell ref="K433:L433"/>
    <mergeCell ref="M433:N433"/>
    <mergeCell ref="O433:P433"/>
    <mergeCell ref="A432:B432"/>
    <mergeCell ref="C432:D432"/>
    <mergeCell ref="E432:J432"/>
    <mergeCell ref="K432:L432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A431:B431"/>
    <mergeCell ref="C431:D431"/>
    <mergeCell ref="E431:J431"/>
    <mergeCell ref="K431:L431"/>
    <mergeCell ref="M431:N431"/>
    <mergeCell ref="O431:P431"/>
    <mergeCell ref="A12:F12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429:B429"/>
    <mergeCell ref="C429:D429"/>
    <mergeCell ref="E429:J429"/>
    <mergeCell ref="K429:L429"/>
    <mergeCell ref="M429:N429"/>
    <mergeCell ref="O429:P429"/>
    <mergeCell ref="O421:P421"/>
    <mergeCell ref="L22:M22"/>
    <mergeCell ref="N22:O22"/>
    <mergeCell ref="P22:Q22"/>
    <mergeCell ref="N24:O24"/>
    <mergeCell ref="P24:Q24"/>
    <mergeCell ref="L26:M26"/>
    <mergeCell ref="N26:O26"/>
    <mergeCell ref="P26:Q26"/>
    <mergeCell ref="A8:C8"/>
    <mergeCell ref="A3:C3"/>
    <mergeCell ref="A6:F6"/>
    <mergeCell ref="H10:M10"/>
    <mergeCell ref="A61:L61"/>
    <mergeCell ref="M61:N61"/>
    <mergeCell ref="O61:P61"/>
    <mergeCell ref="Q61:R61"/>
    <mergeCell ref="A430:B430"/>
    <mergeCell ref="C430:J430"/>
    <mergeCell ref="K430:L430"/>
    <mergeCell ref="M430:N430"/>
    <mergeCell ref="O430:P430"/>
    <mergeCell ref="A428:B428"/>
    <mergeCell ref="C428:D428"/>
    <mergeCell ref="E428:J428"/>
    <mergeCell ref="K428:L428"/>
    <mergeCell ref="M428:N428"/>
    <mergeCell ref="O428:P428"/>
    <mergeCell ref="L16:M16"/>
    <mergeCell ref="N16:O16"/>
    <mergeCell ref="P16:Q16"/>
    <mergeCell ref="R16:S16"/>
    <mergeCell ref="M426:N426"/>
    <mergeCell ref="O426:P426"/>
    <mergeCell ref="L18:M18"/>
    <mergeCell ref="N18:O18"/>
    <mergeCell ref="P18:Q18"/>
    <mergeCell ref="R18:S18"/>
    <mergeCell ref="P20:Q20"/>
    <mergeCell ref="R20:S20"/>
    <mergeCell ref="M421:N421"/>
    <mergeCell ref="T16:U16"/>
    <mergeCell ref="A60:L60"/>
    <mergeCell ref="M60:N60"/>
    <mergeCell ref="O60:P60"/>
    <mergeCell ref="Q60:R60"/>
    <mergeCell ref="S60:T60"/>
    <mergeCell ref="U60:V60"/>
    <mergeCell ref="A427:B427"/>
    <mergeCell ref="C427:D427"/>
    <mergeCell ref="E427:J427"/>
    <mergeCell ref="K427:L427"/>
    <mergeCell ref="M427:N427"/>
    <mergeCell ref="O427:P427"/>
    <mergeCell ref="L17:M17"/>
    <mergeCell ref="N17:O17"/>
    <mergeCell ref="P17:Q17"/>
    <mergeCell ref="R17:S17"/>
    <mergeCell ref="T17:U17"/>
    <mergeCell ref="A59:L59"/>
    <mergeCell ref="M59:N59"/>
    <mergeCell ref="O59:P59"/>
    <mergeCell ref="Q59:R59"/>
    <mergeCell ref="S59:T59"/>
    <mergeCell ref="U59:V59"/>
    <mergeCell ref="A425:B425"/>
    <mergeCell ref="C425:J425"/>
    <mergeCell ref="K425:L425"/>
    <mergeCell ref="M425:N425"/>
    <mergeCell ref="O425:P425"/>
    <mergeCell ref="A426:B426"/>
    <mergeCell ref="C426:J426"/>
    <mergeCell ref="K426:L426"/>
    <mergeCell ref="T18:U18"/>
    <mergeCell ref="A58:L58"/>
    <mergeCell ref="M58:N58"/>
    <mergeCell ref="O58:P58"/>
    <mergeCell ref="Q58:R58"/>
    <mergeCell ref="S58:T58"/>
    <mergeCell ref="U58:V58"/>
    <mergeCell ref="A424:B424"/>
    <mergeCell ref="C424:D424"/>
    <mergeCell ref="E424:J424"/>
    <mergeCell ref="K424:L424"/>
    <mergeCell ref="M424:N424"/>
    <mergeCell ref="O424:P424"/>
    <mergeCell ref="L19:M19"/>
    <mergeCell ref="N19:O19"/>
    <mergeCell ref="P19:Q19"/>
    <mergeCell ref="R19:S19"/>
    <mergeCell ref="T19:U19"/>
    <mergeCell ref="A57:L57"/>
    <mergeCell ref="M57:N57"/>
    <mergeCell ref="O57:P57"/>
    <mergeCell ref="Q57:R57"/>
    <mergeCell ref="S57:T57"/>
    <mergeCell ref="U57:V57"/>
    <mergeCell ref="A423:B423"/>
    <mergeCell ref="C423:D423"/>
    <mergeCell ref="E423:J423"/>
    <mergeCell ref="K423:L423"/>
    <mergeCell ref="M423:N423"/>
    <mergeCell ref="O423:P423"/>
    <mergeCell ref="L20:M20"/>
    <mergeCell ref="N20:O20"/>
    <mergeCell ref="T20:U20"/>
    <mergeCell ref="A56:L56"/>
    <mergeCell ref="M56:N56"/>
    <mergeCell ref="O56:P56"/>
    <mergeCell ref="Q56:R56"/>
    <mergeCell ref="S56:T56"/>
    <mergeCell ref="U56:V56"/>
    <mergeCell ref="A422:B422"/>
    <mergeCell ref="C422:D422"/>
    <mergeCell ref="E422:J422"/>
    <mergeCell ref="K422:L422"/>
    <mergeCell ref="M422:N422"/>
    <mergeCell ref="O422:P422"/>
    <mergeCell ref="L21:M21"/>
    <mergeCell ref="N21:O21"/>
    <mergeCell ref="P21:Q21"/>
    <mergeCell ref="R21:S21"/>
    <mergeCell ref="T21:U21"/>
    <mergeCell ref="A55:L55"/>
    <mergeCell ref="M55:N55"/>
    <mergeCell ref="O55:P55"/>
    <mergeCell ref="Q55:R55"/>
    <mergeCell ref="S55:T55"/>
    <mergeCell ref="U55:V55"/>
    <mergeCell ref="A420:B420"/>
    <mergeCell ref="C420:J420"/>
    <mergeCell ref="K420:L420"/>
    <mergeCell ref="M420:N420"/>
    <mergeCell ref="O420:P420"/>
    <mergeCell ref="A421:B421"/>
    <mergeCell ref="C421:J421"/>
    <mergeCell ref="K421:L421"/>
    <mergeCell ref="R22:S22"/>
    <mergeCell ref="T22:U22"/>
    <mergeCell ref="A54:L54"/>
    <mergeCell ref="M54:N54"/>
    <mergeCell ref="O54:P54"/>
    <mergeCell ref="Q54:R54"/>
    <mergeCell ref="S54:T54"/>
    <mergeCell ref="U54:V54"/>
    <mergeCell ref="A419:B419"/>
    <mergeCell ref="C419:D419"/>
    <mergeCell ref="E419:J419"/>
    <mergeCell ref="K419:L419"/>
    <mergeCell ref="M419:N419"/>
    <mergeCell ref="O419:P419"/>
    <mergeCell ref="L23:M23"/>
    <mergeCell ref="N23:O23"/>
    <mergeCell ref="P23:Q23"/>
    <mergeCell ref="R23:S23"/>
    <mergeCell ref="T23:U23"/>
    <mergeCell ref="A53:L53"/>
    <mergeCell ref="M53:N53"/>
    <mergeCell ref="O53:P53"/>
    <mergeCell ref="Q53:R53"/>
    <mergeCell ref="S53:T53"/>
    <mergeCell ref="U53:V53"/>
    <mergeCell ref="A418:B418"/>
    <mergeCell ref="C418:D418"/>
    <mergeCell ref="E418:J418"/>
    <mergeCell ref="K418:L418"/>
    <mergeCell ref="M418:N418"/>
    <mergeCell ref="O418:P418"/>
    <mergeCell ref="L24:M24"/>
    <mergeCell ref="R24:S24"/>
    <mergeCell ref="T24:U24"/>
    <mergeCell ref="A52:L52"/>
    <mergeCell ref="M52:N52"/>
    <mergeCell ref="O52:P52"/>
    <mergeCell ref="Q52:R52"/>
    <mergeCell ref="S52:T52"/>
    <mergeCell ref="U52:V52"/>
    <mergeCell ref="A417:B417"/>
    <mergeCell ref="C417:J417"/>
    <mergeCell ref="K417:L417"/>
    <mergeCell ref="M417:N417"/>
    <mergeCell ref="O417:P417"/>
    <mergeCell ref="L25:M25"/>
    <mergeCell ref="N25:O25"/>
    <mergeCell ref="P25:Q25"/>
    <mergeCell ref="R25:S25"/>
    <mergeCell ref="T25:U25"/>
    <mergeCell ref="U50:V50"/>
    <mergeCell ref="A51:L51"/>
    <mergeCell ref="M51:N51"/>
    <mergeCell ref="O51:P51"/>
    <mergeCell ref="Q51:R51"/>
    <mergeCell ref="S51:T51"/>
    <mergeCell ref="U51:V51"/>
    <mergeCell ref="A415:B415"/>
    <mergeCell ref="C415:D415"/>
    <mergeCell ref="E415:J415"/>
    <mergeCell ref="K415:L415"/>
    <mergeCell ref="M415:N415"/>
    <mergeCell ref="O415:P415"/>
    <mergeCell ref="A26:K26"/>
    <mergeCell ref="R26:S26"/>
    <mergeCell ref="A50:L50"/>
    <mergeCell ref="M50:N50"/>
    <mergeCell ref="O50:P50"/>
    <mergeCell ref="Q50:R50"/>
    <mergeCell ref="S50:T50"/>
    <mergeCell ref="A416:B416"/>
    <mergeCell ref="C416:J416"/>
    <mergeCell ref="K416:L416"/>
    <mergeCell ref="M416:N416"/>
    <mergeCell ref="O416:P416"/>
    <mergeCell ref="A414:B414"/>
    <mergeCell ref="C414:D414"/>
    <mergeCell ref="E414:J414"/>
    <mergeCell ref="K414:L414"/>
    <mergeCell ref="M414:N414"/>
    <mergeCell ref="O414:P414"/>
    <mergeCell ref="T26:U26"/>
    <mergeCell ref="A27:K27"/>
    <mergeCell ref="L27:M27"/>
    <mergeCell ref="N27:O27"/>
    <mergeCell ref="P27:Q27"/>
    <mergeCell ref="R27:S27"/>
    <mergeCell ref="T27:U27"/>
    <mergeCell ref="U48:V48"/>
    <mergeCell ref="A49:L49"/>
    <mergeCell ref="M49:N49"/>
    <mergeCell ref="O49:P49"/>
    <mergeCell ref="Q49:R49"/>
    <mergeCell ref="S49:T49"/>
    <mergeCell ref="U49:V49"/>
    <mergeCell ref="A412:B412"/>
    <mergeCell ref="C412:J412"/>
    <mergeCell ref="K412:L412"/>
    <mergeCell ref="M412:N412"/>
    <mergeCell ref="O412:P412"/>
    <mergeCell ref="A28:K28"/>
    <mergeCell ref="L28:M28"/>
    <mergeCell ref="N28:O28"/>
    <mergeCell ref="P28:Q28"/>
    <mergeCell ref="R28:S28"/>
    <mergeCell ref="A48:L48"/>
    <mergeCell ref="M48:N48"/>
    <mergeCell ref="O48:P48"/>
    <mergeCell ref="Q48:R48"/>
    <mergeCell ref="S48:T48"/>
    <mergeCell ref="A413:B413"/>
    <mergeCell ref="C413:D413"/>
    <mergeCell ref="E413:J413"/>
    <mergeCell ref="K413:L413"/>
    <mergeCell ref="M413:N413"/>
    <mergeCell ref="O413:P413"/>
    <mergeCell ref="A411:B411"/>
    <mergeCell ref="C411:J411"/>
    <mergeCell ref="K411:L411"/>
    <mergeCell ref="M411:N411"/>
    <mergeCell ref="O411:P411"/>
    <mergeCell ref="T28:U28"/>
    <mergeCell ref="A29:K29"/>
    <mergeCell ref="L29:M29"/>
    <mergeCell ref="N29:O29"/>
    <mergeCell ref="P29:Q29"/>
    <mergeCell ref="R29:S29"/>
    <mergeCell ref="T29:U29"/>
    <mergeCell ref="U46:V46"/>
    <mergeCell ref="A47:L47"/>
    <mergeCell ref="M47:N47"/>
    <mergeCell ref="O47:P47"/>
    <mergeCell ref="Q47:R47"/>
    <mergeCell ref="S47:T47"/>
    <mergeCell ref="U47:V47"/>
    <mergeCell ref="A409:B409"/>
    <mergeCell ref="C409:D409"/>
    <mergeCell ref="E409:J409"/>
    <mergeCell ref="K409:L409"/>
    <mergeCell ref="M409:N409"/>
    <mergeCell ref="O409:P409"/>
    <mergeCell ref="A30:K30"/>
    <mergeCell ref="L30:M30"/>
    <mergeCell ref="N30:O30"/>
    <mergeCell ref="P30:Q30"/>
    <mergeCell ref="R30:S30"/>
    <mergeCell ref="A46:L46"/>
    <mergeCell ref="M46:N46"/>
    <mergeCell ref="O46:P46"/>
    <mergeCell ref="Q46:R46"/>
    <mergeCell ref="S46:T46"/>
    <mergeCell ref="A39:X39"/>
    <mergeCell ref="A40:U40"/>
    <mergeCell ref="A41:U41"/>
    <mergeCell ref="A42:U42"/>
    <mergeCell ref="A37:X37"/>
    <mergeCell ref="A406:B406"/>
    <mergeCell ref="C406:D406"/>
    <mergeCell ref="E406:J406"/>
    <mergeCell ref="K406:L406"/>
    <mergeCell ref="A410:B410"/>
    <mergeCell ref="C410:D410"/>
    <mergeCell ref="E410:J410"/>
    <mergeCell ref="K410:L410"/>
    <mergeCell ref="M410:N410"/>
    <mergeCell ref="O410:P410"/>
    <mergeCell ref="A407:B407"/>
    <mergeCell ref="C407:J407"/>
    <mergeCell ref="K407:L407"/>
    <mergeCell ref="M407:N407"/>
    <mergeCell ref="O407:P407"/>
    <mergeCell ref="A408:B408"/>
    <mergeCell ref="C408:J408"/>
    <mergeCell ref="K408:L408"/>
    <mergeCell ref="M408:N408"/>
    <mergeCell ref="O408:P408"/>
    <mergeCell ref="T30:U30"/>
    <mergeCell ref="A31:K31"/>
    <mergeCell ref="L31:M31"/>
    <mergeCell ref="N31:O31"/>
    <mergeCell ref="P31:Q31"/>
    <mergeCell ref="R31:S31"/>
    <mergeCell ref="T31:U31"/>
    <mergeCell ref="U44:V44"/>
    <mergeCell ref="A45:L45"/>
    <mergeCell ref="M45:N45"/>
    <mergeCell ref="O45:P45"/>
    <mergeCell ref="Q45:R45"/>
    <mergeCell ref="S45:T45"/>
    <mergeCell ref="U45:V45"/>
    <mergeCell ref="T32:U32"/>
    <mergeCell ref="A38:X38"/>
    <mergeCell ref="M406:N406"/>
    <mergeCell ref="O406:P406"/>
    <mergeCell ref="A32:K32"/>
    <mergeCell ref="L32:M32"/>
    <mergeCell ref="N32:O32"/>
    <mergeCell ref="P32:Q32"/>
    <mergeCell ref="R32:S32"/>
    <mergeCell ref="A44:L44"/>
    <mergeCell ref="M44:N44"/>
    <mergeCell ref="O44:P44"/>
    <mergeCell ref="Q44:R44"/>
    <mergeCell ref="S44:T44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404:B404"/>
    <mergeCell ref="C404:J404"/>
    <mergeCell ref="K404:L404"/>
    <mergeCell ref="M404:N404"/>
    <mergeCell ref="O404:P404"/>
    <mergeCell ref="A405:B405"/>
    <mergeCell ref="C405:D405"/>
    <mergeCell ref="E405:J405"/>
    <mergeCell ref="K405:L405"/>
    <mergeCell ref="M405:N405"/>
    <mergeCell ref="O405:P405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403:B403"/>
    <mergeCell ref="C403:J403"/>
    <mergeCell ref="K403:L403"/>
    <mergeCell ref="M403:N403"/>
    <mergeCell ref="O403:P403"/>
    <mergeCell ref="A71:L71"/>
    <mergeCell ref="M71:N71"/>
    <mergeCell ref="O71:P71"/>
    <mergeCell ref="Q71:R71"/>
    <mergeCell ref="S71:T71"/>
    <mergeCell ref="U71:V71"/>
    <mergeCell ref="A72:L72"/>
    <mergeCell ref="A73:L73"/>
    <mergeCell ref="M73:N73"/>
    <mergeCell ref="O73:P73"/>
    <mergeCell ref="Q73:R73"/>
    <mergeCell ref="S73:T73"/>
    <mergeCell ref="U73:V73"/>
    <mergeCell ref="A402:B402"/>
    <mergeCell ref="C402:D402"/>
    <mergeCell ref="E402:J402"/>
    <mergeCell ref="K402:L402"/>
    <mergeCell ref="M402:N402"/>
    <mergeCell ref="O402:P402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401:B401"/>
    <mergeCell ref="C401:J401"/>
    <mergeCell ref="K401:L401"/>
    <mergeCell ref="M401:N401"/>
    <mergeCell ref="O401:P401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400:B400"/>
    <mergeCell ref="C400:J400"/>
    <mergeCell ref="K400:L400"/>
    <mergeCell ref="M400:N400"/>
    <mergeCell ref="O400:P400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399:B399"/>
    <mergeCell ref="C399:D399"/>
    <mergeCell ref="E399:J399"/>
    <mergeCell ref="K399:L399"/>
    <mergeCell ref="M399:N399"/>
    <mergeCell ref="O399:P39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398:B398"/>
    <mergeCell ref="C398:D398"/>
    <mergeCell ref="E398:J398"/>
    <mergeCell ref="K398:L398"/>
    <mergeCell ref="M398:N398"/>
    <mergeCell ref="O398:P398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397:B397"/>
    <mergeCell ref="C397:D397"/>
    <mergeCell ref="E397:J397"/>
    <mergeCell ref="K397:L397"/>
    <mergeCell ref="M397:N397"/>
    <mergeCell ref="O397:P397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396:B396"/>
    <mergeCell ref="C396:D396"/>
    <mergeCell ref="E396:J396"/>
    <mergeCell ref="K396:L396"/>
    <mergeCell ref="M396:N396"/>
    <mergeCell ref="O396:P396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395:B395"/>
    <mergeCell ref="C395:D395"/>
    <mergeCell ref="E395:J395"/>
    <mergeCell ref="K395:L395"/>
    <mergeCell ref="M395:N395"/>
    <mergeCell ref="O395:P395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394:B394"/>
    <mergeCell ref="C394:D394"/>
    <mergeCell ref="E394:J394"/>
    <mergeCell ref="K394:L394"/>
    <mergeCell ref="M394:N394"/>
    <mergeCell ref="O394:P394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393:B393"/>
    <mergeCell ref="C393:D393"/>
    <mergeCell ref="E393:J393"/>
    <mergeCell ref="K393:L393"/>
    <mergeCell ref="M393:N393"/>
    <mergeCell ref="O393:P393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392:B392"/>
    <mergeCell ref="C392:D392"/>
    <mergeCell ref="E392:J392"/>
    <mergeCell ref="K392:L392"/>
    <mergeCell ref="M392:N392"/>
    <mergeCell ref="O392:P392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S95:T95"/>
    <mergeCell ref="U95:V95"/>
    <mergeCell ref="A391:B391"/>
    <mergeCell ref="C391:D391"/>
    <mergeCell ref="E391:J391"/>
    <mergeCell ref="K391:L391"/>
    <mergeCell ref="M391:N391"/>
    <mergeCell ref="O391:P391"/>
    <mergeCell ref="A96:L96"/>
    <mergeCell ref="M96:N96"/>
    <mergeCell ref="O96:P96"/>
    <mergeCell ref="Q96:R96"/>
    <mergeCell ref="S96:T96"/>
    <mergeCell ref="U96:V96"/>
    <mergeCell ref="A97:L97"/>
    <mergeCell ref="M97:N97"/>
    <mergeCell ref="O97:P97"/>
    <mergeCell ref="Q97:R97"/>
    <mergeCell ref="S97:T97"/>
    <mergeCell ref="U97:V97"/>
    <mergeCell ref="A390:B390"/>
    <mergeCell ref="C390:D390"/>
    <mergeCell ref="E390:J390"/>
    <mergeCell ref="K390:L390"/>
    <mergeCell ref="M390:N390"/>
    <mergeCell ref="O390:P390"/>
    <mergeCell ref="A98:L98"/>
    <mergeCell ref="M98:N98"/>
    <mergeCell ref="O98:P98"/>
    <mergeCell ref="Q98:R98"/>
    <mergeCell ref="S98:T98"/>
    <mergeCell ref="U98:V98"/>
    <mergeCell ref="A99:L99"/>
    <mergeCell ref="M99:N99"/>
    <mergeCell ref="O99:P99"/>
    <mergeCell ref="Q99:R99"/>
    <mergeCell ref="S99:T99"/>
    <mergeCell ref="U99:V99"/>
    <mergeCell ref="A389:B389"/>
    <mergeCell ref="C389:D389"/>
    <mergeCell ref="E389:J389"/>
    <mergeCell ref="K389:L389"/>
    <mergeCell ref="M389:N389"/>
    <mergeCell ref="O389:P389"/>
    <mergeCell ref="A100:L100"/>
    <mergeCell ref="M100:N100"/>
    <mergeCell ref="O100:P100"/>
    <mergeCell ref="Q100:R100"/>
    <mergeCell ref="S100:T100"/>
    <mergeCell ref="U100:V100"/>
    <mergeCell ref="A101:L101"/>
    <mergeCell ref="M101:N101"/>
    <mergeCell ref="O101:P101"/>
    <mergeCell ref="Q101:R101"/>
    <mergeCell ref="S101:T101"/>
    <mergeCell ref="U101:V101"/>
    <mergeCell ref="A388:B388"/>
    <mergeCell ref="C388:D388"/>
    <mergeCell ref="E388:J388"/>
    <mergeCell ref="K388:L388"/>
    <mergeCell ref="M388:N388"/>
    <mergeCell ref="O388:P388"/>
    <mergeCell ref="A102:L102"/>
    <mergeCell ref="M102:N102"/>
    <mergeCell ref="O102:P102"/>
    <mergeCell ref="Q102:R102"/>
    <mergeCell ref="S102:T102"/>
    <mergeCell ref="U102:V102"/>
    <mergeCell ref="A103:L103"/>
    <mergeCell ref="M103:N103"/>
    <mergeCell ref="O103:P103"/>
    <mergeCell ref="Q103:R103"/>
    <mergeCell ref="S103:T103"/>
    <mergeCell ref="U103:V103"/>
    <mergeCell ref="A387:B387"/>
    <mergeCell ref="C387:D387"/>
    <mergeCell ref="E387:J387"/>
    <mergeCell ref="K387:L387"/>
    <mergeCell ref="M387:N387"/>
    <mergeCell ref="O387:P387"/>
    <mergeCell ref="A104:L104"/>
    <mergeCell ref="M104:N104"/>
    <mergeCell ref="O104:P104"/>
    <mergeCell ref="Q104:R104"/>
    <mergeCell ref="S104:T104"/>
    <mergeCell ref="U104:V104"/>
    <mergeCell ref="A105:L105"/>
    <mergeCell ref="M105:N105"/>
    <mergeCell ref="O105:P105"/>
    <mergeCell ref="Q105:R105"/>
    <mergeCell ref="S105:T105"/>
    <mergeCell ref="U105:V105"/>
    <mergeCell ref="A386:B386"/>
    <mergeCell ref="C386:D386"/>
    <mergeCell ref="E386:J386"/>
    <mergeCell ref="K386:L386"/>
    <mergeCell ref="M386:N386"/>
    <mergeCell ref="O386:P386"/>
    <mergeCell ref="A106:L106"/>
    <mergeCell ref="M106:N106"/>
    <mergeCell ref="O106:P106"/>
    <mergeCell ref="Q106:R106"/>
    <mergeCell ref="S106:T106"/>
    <mergeCell ref="U106:V106"/>
    <mergeCell ref="A107:L107"/>
    <mergeCell ref="M107:N107"/>
    <mergeCell ref="O107:P107"/>
    <mergeCell ref="Q107:R107"/>
    <mergeCell ref="S107:T107"/>
    <mergeCell ref="U107:V107"/>
    <mergeCell ref="A385:B385"/>
    <mergeCell ref="C385:D385"/>
    <mergeCell ref="E385:J385"/>
    <mergeCell ref="K385:L385"/>
    <mergeCell ref="M385:N385"/>
    <mergeCell ref="O385:P385"/>
    <mergeCell ref="A108:L108"/>
    <mergeCell ref="M108:N108"/>
    <mergeCell ref="O108:P108"/>
    <mergeCell ref="Q108:R108"/>
    <mergeCell ref="S108:T108"/>
    <mergeCell ref="U108:V108"/>
    <mergeCell ref="A109:L109"/>
    <mergeCell ref="M109:N109"/>
    <mergeCell ref="O109:P109"/>
    <mergeCell ref="Q109:R109"/>
    <mergeCell ref="S109:T109"/>
    <mergeCell ref="U109:V109"/>
    <mergeCell ref="A384:B384"/>
    <mergeCell ref="C384:D384"/>
    <mergeCell ref="E384:J384"/>
    <mergeCell ref="K384:L384"/>
    <mergeCell ref="M384:N384"/>
    <mergeCell ref="O384:P384"/>
    <mergeCell ref="A110:L110"/>
    <mergeCell ref="M110:N110"/>
    <mergeCell ref="O110:P110"/>
    <mergeCell ref="Q110:R110"/>
    <mergeCell ref="S110:T110"/>
    <mergeCell ref="U110:V110"/>
    <mergeCell ref="A111:L111"/>
    <mergeCell ref="M111:N111"/>
    <mergeCell ref="O111:P111"/>
    <mergeCell ref="Q111:R111"/>
    <mergeCell ref="S111:T111"/>
    <mergeCell ref="U111:V111"/>
    <mergeCell ref="A383:B383"/>
    <mergeCell ref="C383:D383"/>
    <mergeCell ref="E383:J383"/>
    <mergeCell ref="K383:L383"/>
    <mergeCell ref="M383:N383"/>
    <mergeCell ref="O383:P383"/>
    <mergeCell ref="A112:L112"/>
    <mergeCell ref="M112:N112"/>
    <mergeCell ref="O112:P112"/>
    <mergeCell ref="Q112:R112"/>
    <mergeCell ref="S112:T112"/>
    <mergeCell ref="U112:V112"/>
    <mergeCell ref="A113:L113"/>
    <mergeCell ref="M113:N113"/>
    <mergeCell ref="O113:P113"/>
    <mergeCell ref="Q113:R113"/>
    <mergeCell ref="S113:T113"/>
    <mergeCell ref="U113:V113"/>
    <mergeCell ref="A382:B382"/>
    <mergeCell ref="C382:D382"/>
    <mergeCell ref="E382:J382"/>
    <mergeCell ref="K382:L382"/>
    <mergeCell ref="M382:N382"/>
    <mergeCell ref="O382:P382"/>
    <mergeCell ref="A114:L114"/>
    <mergeCell ref="M114:N114"/>
    <mergeCell ref="O114:P114"/>
    <mergeCell ref="Q114:R114"/>
    <mergeCell ref="S114:T114"/>
    <mergeCell ref="U114:V114"/>
    <mergeCell ref="A115:L115"/>
    <mergeCell ref="M115:N115"/>
    <mergeCell ref="O115:P115"/>
    <mergeCell ref="Q115:R115"/>
    <mergeCell ref="S115:T115"/>
    <mergeCell ref="U115:V115"/>
    <mergeCell ref="A381:B381"/>
    <mergeCell ref="C381:D381"/>
    <mergeCell ref="E381:J381"/>
    <mergeCell ref="K381:L381"/>
    <mergeCell ref="M381:N381"/>
    <mergeCell ref="O381:P381"/>
    <mergeCell ref="A116:L116"/>
    <mergeCell ref="M116:N116"/>
    <mergeCell ref="O116:P116"/>
    <mergeCell ref="Q116:R116"/>
    <mergeCell ref="S116:T116"/>
    <mergeCell ref="U116:V116"/>
    <mergeCell ref="A117:L117"/>
    <mergeCell ref="M117:N117"/>
    <mergeCell ref="O117:P117"/>
    <mergeCell ref="Q117:R117"/>
    <mergeCell ref="S117:T117"/>
    <mergeCell ref="U117:V117"/>
    <mergeCell ref="A380:B380"/>
    <mergeCell ref="C380:D380"/>
    <mergeCell ref="E380:J380"/>
    <mergeCell ref="K380:L380"/>
    <mergeCell ref="M380:N380"/>
    <mergeCell ref="O380:P380"/>
    <mergeCell ref="A118:L118"/>
    <mergeCell ref="M118:N118"/>
    <mergeCell ref="O118:P118"/>
    <mergeCell ref="Q118:R118"/>
    <mergeCell ref="S118:T118"/>
    <mergeCell ref="U118:V118"/>
    <mergeCell ref="A119:L119"/>
    <mergeCell ref="M119:N119"/>
    <mergeCell ref="O119:P119"/>
    <mergeCell ref="Q119:R119"/>
    <mergeCell ref="S119:T119"/>
    <mergeCell ref="U119:V119"/>
    <mergeCell ref="A379:B379"/>
    <mergeCell ref="C379:D379"/>
    <mergeCell ref="E379:J379"/>
    <mergeCell ref="K379:L379"/>
    <mergeCell ref="M379:N379"/>
    <mergeCell ref="O379:P379"/>
    <mergeCell ref="A120:L120"/>
    <mergeCell ref="M120:N120"/>
    <mergeCell ref="O120:P120"/>
    <mergeCell ref="Q120:R120"/>
    <mergeCell ref="S120:T120"/>
    <mergeCell ref="U120:V120"/>
    <mergeCell ref="A121:L121"/>
    <mergeCell ref="M121:N121"/>
    <mergeCell ref="O121:P121"/>
    <mergeCell ref="Q121:R121"/>
    <mergeCell ref="S121:T121"/>
    <mergeCell ref="U121:V121"/>
    <mergeCell ref="A378:B378"/>
    <mergeCell ref="C378:D378"/>
    <mergeCell ref="E378:J378"/>
    <mergeCell ref="K378:L378"/>
    <mergeCell ref="M378:N378"/>
    <mergeCell ref="O378:P378"/>
    <mergeCell ref="A122:L122"/>
    <mergeCell ref="M122:N122"/>
    <mergeCell ref="O122:P122"/>
    <mergeCell ref="Q122:R122"/>
    <mergeCell ref="S122:T122"/>
    <mergeCell ref="U122:V122"/>
    <mergeCell ref="A123:L123"/>
    <mergeCell ref="M123:N123"/>
    <mergeCell ref="O123:P123"/>
    <mergeCell ref="Q123:R123"/>
    <mergeCell ref="S123:T123"/>
    <mergeCell ref="U123:V123"/>
    <mergeCell ref="A377:B377"/>
    <mergeCell ref="C377:D377"/>
    <mergeCell ref="E377:J377"/>
    <mergeCell ref="K377:L377"/>
    <mergeCell ref="M377:N377"/>
    <mergeCell ref="O377:P377"/>
    <mergeCell ref="A124:L124"/>
    <mergeCell ref="M124:N124"/>
    <mergeCell ref="O124:P124"/>
    <mergeCell ref="Q124:R124"/>
    <mergeCell ref="S124:T124"/>
    <mergeCell ref="U124:V124"/>
    <mergeCell ref="A125:L125"/>
    <mergeCell ref="M125:N125"/>
    <mergeCell ref="O125:P125"/>
    <mergeCell ref="Q125:R125"/>
    <mergeCell ref="S125:T125"/>
    <mergeCell ref="U125:V125"/>
    <mergeCell ref="A376:B376"/>
    <mergeCell ref="C376:D376"/>
    <mergeCell ref="E376:J376"/>
    <mergeCell ref="K376:L376"/>
    <mergeCell ref="M376:N376"/>
    <mergeCell ref="O376:P376"/>
    <mergeCell ref="A126:L126"/>
    <mergeCell ref="M126:N126"/>
    <mergeCell ref="O126:P126"/>
    <mergeCell ref="Q126:R126"/>
    <mergeCell ref="S126:T126"/>
    <mergeCell ref="U126:V126"/>
    <mergeCell ref="A127:L127"/>
    <mergeCell ref="M127:N127"/>
    <mergeCell ref="O127:P127"/>
    <mergeCell ref="Q127:R127"/>
    <mergeCell ref="S127:T127"/>
    <mergeCell ref="U127:V127"/>
    <mergeCell ref="A375:B375"/>
    <mergeCell ref="C375:D375"/>
    <mergeCell ref="E375:J375"/>
    <mergeCell ref="K375:L375"/>
    <mergeCell ref="M375:N375"/>
    <mergeCell ref="O375:P375"/>
    <mergeCell ref="A128:L128"/>
    <mergeCell ref="M128:N128"/>
    <mergeCell ref="O128:P128"/>
    <mergeCell ref="Q128:R128"/>
    <mergeCell ref="S128:T128"/>
    <mergeCell ref="U128:V128"/>
    <mergeCell ref="A129:L129"/>
    <mergeCell ref="M129:N129"/>
    <mergeCell ref="O129:P129"/>
    <mergeCell ref="Q129:R129"/>
    <mergeCell ref="S129:T129"/>
    <mergeCell ref="U129:V129"/>
    <mergeCell ref="A374:B374"/>
    <mergeCell ref="C374:D374"/>
    <mergeCell ref="E374:J374"/>
    <mergeCell ref="K374:L374"/>
    <mergeCell ref="M374:N374"/>
    <mergeCell ref="O374:P374"/>
    <mergeCell ref="A130:L130"/>
    <mergeCell ref="M130:N130"/>
    <mergeCell ref="O130:P130"/>
    <mergeCell ref="Q130:R130"/>
    <mergeCell ref="S130:T130"/>
    <mergeCell ref="U130:V130"/>
    <mergeCell ref="A131:L131"/>
    <mergeCell ref="M131:N131"/>
    <mergeCell ref="O131:P131"/>
    <mergeCell ref="Q131:R131"/>
    <mergeCell ref="S131:T131"/>
    <mergeCell ref="U131:V131"/>
    <mergeCell ref="A373:B373"/>
    <mergeCell ref="C373:D373"/>
    <mergeCell ref="E373:J373"/>
    <mergeCell ref="K373:L373"/>
    <mergeCell ref="M373:N373"/>
    <mergeCell ref="O373:P373"/>
    <mergeCell ref="A132:L132"/>
    <mergeCell ref="M132:N132"/>
    <mergeCell ref="O132:P132"/>
    <mergeCell ref="Q132:R132"/>
    <mergeCell ref="S132:T132"/>
    <mergeCell ref="U132:V132"/>
    <mergeCell ref="A133:L133"/>
    <mergeCell ref="M133:N133"/>
    <mergeCell ref="O133:P133"/>
    <mergeCell ref="Q133:R133"/>
    <mergeCell ref="S133:T133"/>
    <mergeCell ref="U133:V133"/>
    <mergeCell ref="A372:B372"/>
    <mergeCell ref="C372:D372"/>
    <mergeCell ref="E372:J372"/>
    <mergeCell ref="K372:L372"/>
    <mergeCell ref="M372:N372"/>
    <mergeCell ref="O372:P372"/>
    <mergeCell ref="A134:L134"/>
    <mergeCell ref="M134:N134"/>
    <mergeCell ref="O134:P134"/>
    <mergeCell ref="Q134:R134"/>
    <mergeCell ref="S134:T134"/>
    <mergeCell ref="U134:V134"/>
    <mergeCell ref="A135:L135"/>
    <mergeCell ref="M135:N135"/>
    <mergeCell ref="O135:P135"/>
    <mergeCell ref="Q135:R135"/>
    <mergeCell ref="S135:T135"/>
    <mergeCell ref="U135:V135"/>
    <mergeCell ref="A371:B371"/>
    <mergeCell ref="C371:D371"/>
    <mergeCell ref="E371:J371"/>
    <mergeCell ref="K371:L371"/>
    <mergeCell ref="M371:N371"/>
    <mergeCell ref="O371:P371"/>
    <mergeCell ref="A136:L136"/>
    <mergeCell ref="M136:N136"/>
    <mergeCell ref="O136:P136"/>
    <mergeCell ref="Q136:R136"/>
    <mergeCell ref="S136:T136"/>
    <mergeCell ref="U136:V136"/>
    <mergeCell ref="A137:L137"/>
    <mergeCell ref="A138:L138"/>
    <mergeCell ref="M138:N138"/>
    <mergeCell ref="O138:P138"/>
    <mergeCell ref="Q138:R138"/>
    <mergeCell ref="S138:T138"/>
    <mergeCell ref="U138:V138"/>
    <mergeCell ref="A370:B370"/>
    <mergeCell ref="C370:D370"/>
    <mergeCell ref="E370:J370"/>
    <mergeCell ref="K370:L370"/>
    <mergeCell ref="M370:N370"/>
    <mergeCell ref="O370:P370"/>
    <mergeCell ref="A139:L139"/>
    <mergeCell ref="M139:N139"/>
    <mergeCell ref="O139:P139"/>
    <mergeCell ref="Q139:R139"/>
    <mergeCell ref="S139:T139"/>
    <mergeCell ref="U139:V139"/>
    <mergeCell ref="A140:L140"/>
    <mergeCell ref="M140:N140"/>
    <mergeCell ref="O140:P140"/>
    <mergeCell ref="Q140:R140"/>
    <mergeCell ref="S140:T140"/>
    <mergeCell ref="U140:V140"/>
    <mergeCell ref="A369:B369"/>
    <mergeCell ref="C369:D369"/>
    <mergeCell ref="E369:J369"/>
    <mergeCell ref="K369:L369"/>
    <mergeCell ref="M369:N369"/>
    <mergeCell ref="O369:P369"/>
    <mergeCell ref="A141:L141"/>
    <mergeCell ref="M141:N141"/>
    <mergeCell ref="O141:P141"/>
    <mergeCell ref="Q141:R141"/>
    <mergeCell ref="S141:T141"/>
    <mergeCell ref="U141:V141"/>
    <mergeCell ref="A142:L142"/>
    <mergeCell ref="M142:N142"/>
    <mergeCell ref="O142:P142"/>
    <mergeCell ref="Q142:R142"/>
    <mergeCell ref="S142:T142"/>
    <mergeCell ref="U142:V142"/>
    <mergeCell ref="A368:B368"/>
    <mergeCell ref="C368:D368"/>
    <mergeCell ref="E368:J368"/>
    <mergeCell ref="K368:L368"/>
    <mergeCell ref="M368:N368"/>
    <mergeCell ref="O368:P368"/>
    <mergeCell ref="A143:L143"/>
    <mergeCell ref="M143:N143"/>
    <mergeCell ref="O143:P143"/>
    <mergeCell ref="Q143:R143"/>
    <mergeCell ref="S143:T143"/>
    <mergeCell ref="U143:V143"/>
    <mergeCell ref="A144:L144"/>
    <mergeCell ref="M144:N144"/>
    <mergeCell ref="O144:P144"/>
    <mergeCell ref="Q144:R144"/>
    <mergeCell ref="S144:T144"/>
    <mergeCell ref="U144:V144"/>
    <mergeCell ref="A367:B367"/>
    <mergeCell ref="C367:D367"/>
    <mergeCell ref="E367:J367"/>
    <mergeCell ref="K367:L367"/>
    <mergeCell ref="M367:N367"/>
    <mergeCell ref="O367:P367"/>
    <mergeCell ref="A145:L145"/>
    <mergeCell ref="M145:N145"/>
    <mergeCell ref="O145:P145"/>
    <mergeCell ref="Q145:R145"/>
    <mergeCell ref="S145:T145"/>
    <mergeCell ref="U145:V145"/>
    <mergeCell ref="A146:L146"/>
    <mergeCell ref="M146:N146"/>
    <mergeCell ref="O146:P146"/>
    <mergeCell ref="Q146:R146"/>
    <mergeCell ref="S146:T146"/>
    <mergeCell ref="U146:V146"/>
    <mergeCell ref="A366:B366"/>
    <mergeCell ref="C366:D366"/>
    <mergeCell ref="E366:J366"/>
    <mergeCell ref="K366:L366"/>
    <mergeCell ref="M366:N366"/>
    <mergeCell ref="O366:P366"/>
    <mergeCell ref="A147:L147"/>
    <mergeCell ref="M147:N147"/>
    <mergeCell ref="O147:P147"/>
    <mergeCell ref="Q147:R147"/>
    <mergeCell ref="S147:T147"/>
    <mergeCell ref="U147:V147"/>
    <mergeCell ref="A148:L148"/>
    <mergeCell ref="M148:N148"/>
    <mergeCell ref="O148:P148"/>
    <mergeCell ref="Q148:R148"/>
    <mergeCell ref="S148:T148"/>
    <mergeCell ref="U148:V148"/>
    <mergeCell ref="A365:B365"/>
    <mergeCell ref="C365:D365"/>
    <mergeCell ref="E365:J365"/>
    <mergeCell ref="K365:L365"/>
    <mergeCell ref="M365:N365"/>
    <mergeCell ref="O365:P365"/>
    <mergeCell ref="A149:L149"/>
    <mergeCell ref="M149:N149"/>
    <mergeCell ref="O149:P149"/>
    <mergeCell ref="Q149:R149"/>
    <mergeCell ref="S149:T149"/>
    <mergeCell ref="U149:V149"/>
    <mergeCell ref="A154:L154"/>
    <mergeCell ref="M154:N154"/>
    <mergeCell ref="O154:P154"/>
    <mergeCell ref="Q154:R154"/>
    <mergeCell ref="S154:T154"/>
    <mergeCell ref="U154:V154"/>
    <mergeCell ref="A364:B364"/>
    <mergeCell ref="C364:J364"/>
    <mergeCell ref="K364:L364"/>
    <mergeCell ref="M364:N364"/>
    <mergeCell ref="O364:P364"/>
    <mergeCell ref="A155:L155"/>
    <mergeCell ref="M155:N155"/>
    <mergeCell ref="O155:P155"/>
    <mergeCell ref="Q155:R155"/>
    <mergeCell ref="S155:T155"/>
    <mergeCell ref="U155:V155"/>
    <mergeCell ref="A156:L156"/>
    <mergeCell ref="M156:N156"/>
    <mergeCell ref="O156:P156"/>
    <mergeCell ref="Q156:R156"/>
    <mergeCell ref="S156:T156"/>
    <mergeCell ref="U156:V156"/>
    <mergeCell ref="A363:B363"/>
    <mergeCell ref="C363:J363"/>
    <mergeCell ref="K363:L363"/>
    <mergeCell ref="M363:N363"/>
    <mergeCell ref="O363:P363"/>
    <mergeCell ref="A157:L157"/>
    <mergeCell ref="M157:N157"/>
    <mergeCell ref="O157:P157"/>
    <mergeCell ref="Q157:R157"/>
    <mergeCell ref="S157:T157"/>
    <mergeCell ref="U157:V157"/>
    <mergeCell ref="A158:L158"/>
    <mergeCell ref="M158:N158"/>
    <mergeCell ref="O158:P158"/>
    <mergeCell ref="Q158:R158"/>
    <mergeCell ref="S158:T158"/>
    <mergeCell ref="U158:V158"/>
    <mergeCell ref="A362:B362"/>
    <mergeCell ref="C362:D362"/>
    <mergeCell ref="E362:J362"/>
    <mergeCell ref="K362:L362"/>
    <mergeCell ref="M362:N362"/>
    <mergeCell ref="O362:P362"/>
    <mergeCell ref="A159:L159"/>
    <mergeCell ref="M159:N159"/>
    <mergeCell ref="O159:P159"/>
    <mergeCell ref="Q159:R159"/>
    <mergeCell ref="S159:T159"/>
    <mergeCell ref="U159:V159"/>
    <mergeCell ref="A160:L160"/>
    <mergeCell ref="M160:N160"/>
    <mergeCell ref="O160:P160"/>
    <mergeCell ref="Q160:R160"/>
    <mergeCell ref="S160:T160"/>
    <mergeCell ref="U160:V160"/>
    <mergeCell ref="A361:B361"/>
    <mergeCell ref="C361:D361"/>
    <mergeCell ref="E361:J361"/>
    <mergeCell ref="K361:L361"/>
    <mergeCell ref="M361:N361"/>
    <mergeCell ref="O361:P361"/>
    <mergeCell ref="A161:L161"/>
    <mergeCell ref="M161:N161"/>
    <mergeCell ref="O161:P161"/>
    <mergeCell ref="Q161:R161"/>
    <mergeCell ref="S161:T161"/>
    <mergeCell ref="U161:V161"/>
    <mergeCell ref="A162:L162"/>
    <mergeCell ref="M162:N162"/>
    <mergeCell ref="O162:P162"/>
    <mergeCell ref="Q162:R162"/>
    <mergeCell ref="S162:T162"/>
    <mergeCell ref="U162:V162"/>
    <mergeCell ref="A360:B360"/>
    <mergeCell ref="C360:J360"/>
    <mergeCell ref="K360:L360"/>
    <mergeCell ref="M360:N360"/>
    <mergeCell ref="O360:P360"/>
    <mergeCell ref="A163:L163"/>
    <mergeCell ref="M163:N163"/>
    <mergeCell ref="O163:P163"/>
    <mergeCell ref="Q163:R163"/>
    <mergeCell ref="S163:T163"/>
    <mergeCell ref="U163:V163"/>
    <mergeCell ref="A164:L164"/>
    <mergeCell ref="M164:N164"/>
    <mergeCell ref="O164:P164"/>
    <mergeCell ref="Q164:R164"/>
    <mergeCell ref="S164:T164"/>
    <mergeCell ref="U164:V164"/>
    <mergeCell ref="A359:B359"/>
    <mergeCell ref="C359:J359"/>
    <mergeCell ref="K359:L359"/>
    <mergeCell ref="M359:N359"/>
    <mergeCell ref="O359:P359"/>
    <mergeCell ref="A165:L165"/>
    <mergeCell ref="M165:N165"/>
    <mergeCell ref="O165:P165"/>
    <mergeCell ref="Q165:R165"/>
    <mergeCell ref="S165:T165"/>
    <mergeCell ref="U165:V165"/>
    <mergeCell ref="A166:L166"/>
    <mergeCell ref="M166:N166"/>
    <mergeCell ref="O166:P166"/>
    <mergeCell ref="Q166:R166"/>
    <mergeCell ref="S166:T166"/>
    <mergeCell ref="U166:V166"/>
    <mergeCell ref="A358:B358"/>
    <mergeCell ref="C358:J358"/>
    <mergeCell ref="K358:L358"/>
    <mergeCell ref="M358:N358"/>
    <mergeCell ref="O358:P358"/>
    <mergeCell ref="A167:L167"/>
    <mergeCell ref="M167:N167"/>
    <mergeCell ref="O167:P167"/>
    <mergeCell ref="Q167:R167"/>
    <mergeCell ref="S167:T167"/>
    <mergeCell ref="U167:V167"/>
    <mergeCell ref="A168:L168"/>
    <mergeCell ref="M168:N168"/>
    <mergeCell ref="O168:P168"/>
    <mergeCell ref="Q168:R168"/>
    <mergeCell ref="S168:T168"/>
    <mergeCell ref="U168:V168"/>
    <mergeCell ref="A357:B357"/>
    <mergeCell ref="C357:J357"/>
    <mergeCell ref="K357:L357"/>
    <mergeCell ref="M357:N357"/>
    <mergeCell ref="O357:P357"/>
    <mergeCell ref="A169:L169"/>
    <mergeCell ref="M169:N169"/>
    <mergeCell ref="O169:P169"/>
    <mergeCell ref="Q169:R169"/>
    <mergeCell ref="S169:T169"/>
    <mergeCell ref="U169:V169"/>
    <mergeCell ref="A170:L170"/>
    <mergeCell ref="M170:N170"/>
    <mergeCell ref="O170:P170"/>
    <mergeCell ref="Q170:R170"/>
    <mergeCell ref="S170:T170"/>
    <mergeCell ref="U170:V170"/>
    <mergeCell ref="A356:B356"/>
    <mergeCell ref="C356:J356"/>
    <mergeCell ref="K356:L356"/>
    <mergeCell ref="M356:N356"/>
    <mergeCell ref="O356:P356"/>
    <mergeCell ref="A171:L171"/>
    <mergeCell ref="M171:N171"/>
    <mergeCell ref="O171:P171"/>
    <mergeCell ref="Q171:R171"/>
    <mergeCell ref="S171:T171"/>
    <mergeCell ref="U171:V171"/>
    <mergeCell ref="A172:L172"/>
    <mergeCell ref="M172:N172"/>
    <mergeCell ref="O172:P172"/>
    <mergeCell ref="Q172:R172"/>
    <mergeCell ref="S172:T172"/>
    <mergeCell ref="U172:V172"/>
    <mergeCell ref="A355:B355"/>
    <mergeCell ref="C355:J355"/>
    <mergeCell ref="K355:L355"/>
    <mergeCell ref="M355:N355"/>
    <mergeCell ref="O355:P355"/>
    <mergeCell ref="A173:L173"/>
    <mergeCell ref="M173:N173"/>
    <mergeCell ref="O173:P173"/>
    <mergeCell ref="Q173:R173"/>
    <mergeCell ref="S173:T173"/>
    <mergeCell ref="U173:V173"/>
    <mergeCell ref="A174:L174"/>
    <mergeCell ref="M174:N174"/>
    <mergeCell ref="O174:P174"/>
    <mergeCell ref="Q174:R174"/>
    <mergeCell ref="S174:T174"/>
    <mergeCell ref="U174:V174"/>
    <mergeCell ref="A354:B354"/>
    <mergeCell ref="C354:J354"/>
    <mergeCell ref="K354:L354"/>
    <mergeCell ref="M354:N354"/>
    <mergeCell ref="O354:P354"/>
    <mergeCell ref="A175:L175"/>
    <mergeCell ref="M175:N175"/>
    <mergeCell ref="O175:P175"/>
    <mergeCell ref="Q175:R175"/>
    <mergeCell ref="S175:T175"/>
    <mergeCell ref="U175:V175"/>
    <mergeCell ref="A176:L176"/>
    <mergeCell ref="M176:N176"/>
    <mergeCell ref="O176:P176"/>
    <mergeCell ref="Q176:R176"/>
    <mergeCell ref="S176:T176"/>
    <mergeCell ref="U176:V176"/>
    <mergeCell ref="A353:B353"/>
    <mergeCell ref="C353:J353"/>
    <mergeCell ref="K353:L353"/>
    <mergeCell ref="M353:N353"/>
    <mergeCell ref="O353:P353"/>
    <mergeCell ref="A177:L177"/>
    <mergeCell ref="M177:N177"/>
    <mergeCell ref="O177:P177"/>
    <mergeCell ref="Q177:R177"/>
    <mergeCell ref="S177:T177"/>
    <mergeCell ref="U177:V177"/>
    <mergeCell ref="A178:L178"/>
    <mergeCell ref="M178:N178"/>
    <mergeCell ref="O178:P178"/>
    <mergeCell ref="Q178:R178"/>
    <mergeCell ref="S178:T178"/>
    <mergeCell ref="U178:V178"/>
    <mergeCell ref="A352:B352"/>
    <mergeCell ref="C352:J352"/>
    <mergeCell ref="K352:L352"/>
    <mergeCell ref="M352:N352"/>
    <mergeCell ref="O352:P352"/>
    <mergeCell ref="A179:L179"/>
    <mergeCell ref="M179:N179"/>
    <mergeCell ref="O179:P179"/>
    <mergeCell ref="Q179:R179"/>
    <mergeCell ref="S179:T179"/>
    <mergeCell ref="U179:V179"/>
    <mergeCell ref="A180:L180"/>
    <mergeCell ref="M180:N180"/>
    <mergeCell ref="O180:P180"/>
    <mergeCell ref="Q180:R180"/>
    <mergeCell ref="S180:T180"/>
    <mergeCell ref="U180:V180"/>
    <mergeCell ref="A351:B351"/>
    <mergeCell ref="C351:J351"/>
    <mergeCell ref="K351:L351"/>
    <mergeCell ref="M351:N351"/>
    <mergeCell ref="O351:P351"/>
    <mergeCell ref="A181:L181"/>
    <mergeCell ref="M181:N181"/>
    <mergeCell ref="O181:P181"/>
    <mergeCell ref="Q181:R181"/>
    <mergeCell ref="S181:T181"/>
    <mergeCell ref="U181:V181"/>
    <mergeCell ref="A182:L182"/>
    <mergeCell ref="M182:N182"/>
    <mergeCell ref="O182:P182"/>
    <mergeCell ref="Q182:R182"/>
    <mergeCell ref="S182:T182"/>
    <mergeCell ref="U182:V182"/>
    <mergeCell ref="A350:B350"/>
    <mergeCell ref="C350:J350"/>
    <mergeCell ref="K350:L350"/>
    <mergeCell ref="M350:N350"/>
    <mergeCell ref="O350:P350"/>
    <mergeCell ref="A185:R185"/>
    <mergeCell ref="A187:F187"/>
    <mergeCell ref="G187:H187"/>
    <mergeCell ref="I187:J187"/>
    <mergeCell ref="K187:L187"/>
    <mergeCell ref="M187:N187"/>
    <mergeCell ref="O187:P187"/>
    <mergeCell ref="A188:F188"/>
    <mergeCell ref="G188:H188"/>
    <mergeCell ref="I188:J188"/>
    <mergeCell ref="K188:L188"/>
    <mergeCell ref="M188:N188"/>
    <mergeCell ref="O188:P188"/>
    <mergeCell ref="A349:B349"/>
    <mergeCell ref="C349:J349"/>
    <mergeCell ref="K349:L349"/>
    <mergeCell ref="M349:N349"/>
    <mergeCell ref="O349:P349"/>
    <mergeCell ref="A189:F189"/>
    <mergeCell ref="G189:H189"/>
    <mergeCell ref="I189:J189"/>
    <mergeCell ref="K189:L189"/>
    <mergeCell ref="M189:N189"/>
    <mergeCell ref="O189:P189"/>
    <mergeCell ref="A190:F190"/>
    <mergeCell ref="G190:H190"/>
    <mergeCell ref="I190:J190"/>
    <mergeCell ref="K190:L190"/>
    <mergeCell ref="M190:N190"/>
    <mergeCell ref="O190:P190"/>
    <mergeCell ref="A348:B348"/>
    <mergeCell ref="C348:J348"/>
    <mergeCell ref="K348:L348"/>
    <mergeCell ref="M348:N348"/>
    <mergeCell ref="O348:P348"/>
    <mergeCell ref="A191:F191"/>
    <mergeCell ref="G191:H191"/>
    <mergeCell ref="I191:J191"/>
    <mergeCell ref="K191:L191"/>
    <mergeCell ref="M191:N191"/>
    <mergeCell ref="O191:P191"/>
    <mergeCell ref="A192:F192"/>
    <mergeCell ref="G192:H192"/>
    <mergeCell ref="I192:J192"/>
    <mergeCell ref="K192:L192"/>
    <mergeCell ref="M192:N192"/>
    <mergeCell ref="O192:P192"/>
    <mergeCell ref="A347:B347"/>
    <mergeCell ref="C347:J347"/>
    <mergeCell ref="K347:L347"/>
    <mergeCell ref="M347:N347"/>
    <mergeCell ref="O347:P347"/>
    <mergeCell ref="A193:F193"/>
    <mergeCell ref="G193:H193"/>
    <mergeCell ref="I193:J193"/>
    <mergeCell ref="K193:L193"/>
    <mergeCell ref="M193:N193"/>
    <mergeCell ref="O193:P193"/>
    <mergeCell ref="A194:F194"/>
    <mergeCell ref="G194:H194"/>
    <mergeCell ref="I194:J194"/>
    <mergeCell ref="K194:L194"/>
    <mergeCell ref="M194:N194"/>
    <mergeCell ref="O194:P194"/>
    <mergeCell ref="A346:B346"/>
    <mergeCell ref="C346:D346"/>
    <mergeCell ref="E346:J346"/>
    <mergeCell ref="K346:L346"/>
    <mergeCell ref="M346:N346"/>
    <mergeCell ref="O346:P346"/>
    <mergeCell ref="A195:F195"/>
    <mergeCell ref="G195:H195"/>
    <mergeCell ref="I195:J195"/>
    <mergeCell ref="K195:L195"/>
    <mergeCell ref="M195:N195"/>
    <mergeCell ref="O195:P195"/>
    <mergeCell ref="A196:F196"/>
    <mergeCell ref="G196:H196"/>
    <mergeCell ref="I196:J196"/>
    <mergeCell ref="K196:L196"/>
    <mergeCell ref="M196:N196"/>
    <mergeCell ref="O196:P196"/>
    <mergeCell ref="A345:B345"/>
    <mergeCell ref="C345:D345"/>
    <mergeCell ref="E345:J345"/>
    <mergeCell ref="K345:L345"/>
    <mergeCell ref="M345:N345"/>
    <mergeCell ref="O345:P345"/>
    <mergeCell ref="A197:F197"/>
    <mergeCell ref="G197:H197"/>
    <mergeCell ref="I197:J197"/>
    <mergeCell ref="K197:L197"/>
    <mergeCell ref="M197:N197"/>
    <mergeCell ref="O197:P197"/>
    <mergeCell ref="A198:F198"/>
    <mergeCell ref="G198:H198"/>
    <mergeCell ref="I198:J198"/>
    <mergeCell ref="K198:L198"/>
    <mergeCell ref="M198:N198"/>
    <mergeCell ref="O198:P198"/>
    <mergeCell ref="A344:B344"/>
    <mergeCell ref="C344:D344"/>
    <mergeCell ref="E344:J344"/>
    <mergeCell ref="K344:L344"/>
    <mergeCell ref="M344:N344"/>
    <mergeCell ref="O344:P344"/>
    <mergeCell ref="A199:F199"/>
    <mergeCell ref="G199:H199"/>
    <mergeCell ref="I199:J199"/>
    <mergeCell ref="K199:L199"/>
    <mergeCell ref="M199:N199"/>
    <mergeCell ref="O199:P199"/>
    <mergeCell ref="A200:F200"/>
    <mergeCell ref="G200:H200"/>
    <mergeCell ref="I200:J200"/>
    <mergeCell ref="K200:L200"/>
    <mergeCell ref="M200:N200"/>
    <mergeCell ref="O200:P200"/>
    <mergeCell ref="A343:B343"/>
    <mergeCell ref="C343:D343"/>
    <mergeCell ref="E343:J343"/>
    <mergeCell ref="K343:L343"/>
    <mergeCell ref="M343:N343"/>
    <mergeCell ref="O343:P343"/>
    <mergeCell ref="A201:F201"/>
    <mergeCell ref="G201:H201"/>
    <mergeCell ref="I201:J201"/>
    <mergeCell ref="K201:L201"/>
    <mergeCell ref="M201:N201"/>
    <mergeCell ref="O201:P201"/>
    <mergeCell ref="A202:F202"/>
    <mergeCell ref="G202:H202"/>
    <mergeCell ref="I202:J202"/>
    <mergeCell ref="K202:L202"/>
    <mergeCell ref="M202:N202"/>
    <mergeCell ref="O202:P202"/>
    <mergeCell ref="A342:B342"/>
    <mergeCell ref="C342:D342"/>
    <mergeCell ref="E342:J342"/>
    <mergeCell ref="K342:L342"/>
    <mergeCell ref="M342:N342"/>
    <mergeCell ref="O342:P342"/>
    <mergeCell ref="A203:F203"/>
    <mergeCell ref="G203:H203"/>
    <mergeCell ref="I203:J203"/>
    <mergeCell ref="K203:L203"/>
    <mergeCell ref="M203:N203"/>
    <mergeCell ref="O203:P203"/>
    <mergeCell ref="A204:F204"/>
    <mergeCell ref="G204:H204"/>
    <mergeCell ref="I204:J204"/>
    <mergeCell ref="K204:L204"/>
    <mergeCell ref="M204:N204"/>
    <mergeCell ref="O204:P204"/>
    <mergeCell ref="A341:B341"/>
    <mergeCell ref="C341:D341"/>
    <mergeCell ref="E341:J341"/>
    <mergeCell ref="K341:L341"/>
    <mergeCell ref="M341:N341"/>
    <mergeCell ref="O341:P341"/>
    <mergeCell ref="A205:F205"/>
    <mergeCell ref="G205:H205"/>
    <mergeCell ref="I205:J205"/>
    <mergeCell ref="K205:L205"/>
    <mergeCell ref="M205:N205"/>
    <mergeCell ref="O205:P205"/>
    <mergeCell ref="A206:F206"/>
    <mergeCell ref="G206:H206"/>
    <mergeCell ref="I206:J206"/>
    <mergeCell ref="K206:L206"/>
    <mergeCell ref="M206:N206"/>
    <mergeCell ref="O206:P206"/>
    <mergeCell ref="A340:B340"/>
    <mergeCell ref="C340:J340"/>
    <mergeCell ref="K340:L340"/>
    <mergeCell ref="M340:N340"/>
    <mergeCell ref="O340:P340"/>
    <mergeCell ref="A207:F207"/>
    <mergeCell ref="G207:H207"/>
    <mergeCell ref="I207:J207"/>
    <mergeCell ref="K207:L207"/>
    <mergeCell ref="M207:N207"/>
    <mergeCell ref="O207:P207"/>
    <mergeCell ref="A208:F208"/>
    <mergeCell ref="G208:H208"/>
    <mergeCell ref="I208:J208"/>
    <mergeCell ref="K208:L208"/>
    <mergeCell ref="M208:N208"/>
    <mergeCell ref="O208:P208"/>
    <mergeCell ref="A339:B339"/>
    <mergeCell ref="C339:J339"/>
    <mergeCell ref="K339:L339"/>
    <mergeCell ref="M339:N339"/>
    <mergeCell ref="O339:P339"/>
    <mergeCell ref="A209:F209"/>
    <mergeCell ref="G209:H209"/>
    <mergeCell ref="I209:J209"/>
    <mergeCell ref="K209:L209"/>
    <mergeCell ref="M209:N209"/>
    <mergeCell ref="O209:P209"/>
    <mergeCell ref="A210:F210"/>
    <mergeCell ref="G210:H210"/>
    <mergeCell ref="I210:J210"/>
    <mergeCell ref="K210:L210"/>
    <mergeCell ref="M210:N210"/>
    <mergeCell ref="O210:P210"/>
    <mergeCell ref="A338:B338"/>
    <mergeCell ref="C338:D338"/>
    <mergeCell ref="E338:J338"/>
    <mergeCell ref="K338:L338"/>
    <mergeCell ref="M338:N338"/>
    <mergeCell ref="O338:P338"/>
    <mergeCell ref="A211:F211"/>
    <mergeCell ref="G211:H211"/>
    <mergeCell ref="I211:J211"/>
    <mergeCell ref="K211:L211"/>
    <mergeCell ref="M211:N211"/>
    <mergeCell ref="O211:P211"/>
    <mergeCell ref="A212:F212"/>
    <mergeCell ref="G212:H212"/>
    <mergeCell ref="I212:J212"/>
    <mergeCell ref="K212:L212"/>
    <mergeCell ref="M212:N212"/>
    <mergeCell ref="O212:P212"/>
    <mergeCell ref="A337:B337"/>
    <mergeCell ref="C337:D337"/>
    <mergeCell ref="E337:J337"/>
    <mergeCell ref="K337:L337"/>
    <mergeCell ref="M337:N337"/>
    <mergeCell ref="O337:P337"/>
    <mergeCell ref="A213:F213"/>
    <mergeCell ref="G213:H213"/>
    <mergeCell ref="I213:J213"/>
    <mergeCell ref="K213:L213"/>
    <mergeCell ref="M213:N213"/>
    <mergeCell ref="O213:P213"/>
    <mergeCell ref="A214:F214"/>
    <mergeCell ref="G214:H214"/>
    <mergeCell ref="I214:J214"/>
    <mergeCell ref="K214:L214"/>
    <mergeCell ref="M214:N214"/>
    <mergeCell ref="O214:P214"/>
    <mergeCell ref="A336:B336"/>
    <mergeCell ref="C336:D336"/>
    <mergeCell ref="E336:J336"/>
    <mergeCell ref="K336:L336"/>
    <mergeCell ref="M336:N336"/>
    <mergeCell ref="O336:P336"/>
    <mergeCell ref="A215:F215"/>
    <mergeCell ref="G215:H215"/>
    <mergeCell ref="I215:J215"/>
    <mergeCell ref="K215:L215"/>
    <mergeCell ref="M215:N215"/>
    <mergeCell ref="O215:P215"/>
    <mergeCell ref="A216:F216"/>
    <mergeCell ref="G216:H216"/>
    <mergeCell ref="I216:J216"/>
    <mergeCell ref="K216:L216"/>
    <mergeCell ref="M216:N216"/>
    <mergeCell ref="O216:P216"/>
    <mergeCell ref="A335:B335"/>
    <mergeCell ref="C335:D335"/>
    <mergeCell ref="E335:J335"/>
    <mergeCell ref="K335:L335"/>
    <mergeCell ref="M335:N335"/>
    <mergeCell ref="O335:P335"/>
    <mergeCell ref="A217:F217"/>
    <mergeCell ref="G217:H217"/>
    <mergeCell ref="I217:J217"/>
    <mergeCell ref="K217:L217"/>
    <mergeCell ref="M217:N217"/>
    <mergeCell ref="O217:P217"/>
    <mergeCell ref="A218:F218"/>
    <mergeCell ref="G218:H218"/>
    <mergeCell ref="I218:J218"/>
    <mergeCell ref="K218:L218"/>
    <mergeCell ref="M218:N218"/>
    <mergeCell ref="O218:P218"/>
    <mergeCell ref="A334:B334"/>
    <mergeCell ref="C334:D334"/>
    <mergeCell ref="E334:J334"/>
    <mergeCell ref="K334:L334"/>
    <mergeCell ref="M334:N334"/>
    <mergeCell ref="O334:P334"/>
    <mergeCell ref="A219:F219"/>
    <mergeCell ref="G219:H219"/>
    <mergeCell ref="I219:J219"/>
    <mergeCell ref="K219:L219"/>
    <mergeCell ref="M219:N219"/>
    <mergeCell ref="O219:P219"/>
    <mergeCell ref="A332:B332"/>
    <mergeCell ref="C332:D332"/>
    <mergeCell ref="E332:J332"/>
    <mergeCell ref="K332:L332"/>
    <mergeCell ref="M332:N332"/>
    <mergeCell ref="O332:P332"/>
    <mergeCell ref="A333:B333"/>
    <mergeCell ref="C333:D333"/>
    <mergeCell ref="E333:J333"/>
    <mergeCell ref="K333:L333"/>
    <mergeCell ref="M333:N333"/>
    <mergeCell ref="O333:P333"/>
    <mergeCell ref="A329:B329"/>
    <mergeCell ref="C329:J329"/>
    <mergeCell ref="K329:L329"/>
    <mergeCell ref="M329:N329"/>
    <mergeCell ref="O329:P329"/>
    <mergeCell ref="A224:B224"/>
    <mergeCell ref="A223:X223"/>
    <mergeCell ref="A225:X225"/>
    <mergeCell ref="A226:X226"/>
    <mergeCell ref="A330:B330"/>
    <mergeCell ref="C330:J330"/>
    <mergeCell ref="K330:L330"/>
    <mergeCell ref="M330:N330"/>
    <mergeCell ref="O330:P330"/>
    <mergeCell ref="A331:B331"/>
    <mergeCell ref="C331:D331"/>
    <mergeCell ref="E331:J331"/>
    <mergeCell ref="K331:L331"/>
    <mergeCell ref="M331:N331"/>
    <mergeCell ref="O331:P331"/>
    <mergeCell ref="A328:B328"/>
    <mergeCell ref="C328:D328"/>
    <mergeCell ref="E328:J328"/>
    <mergeCell ref="K328:L328"/>
    <mergeCell ref="M328:N328"/>
    <mergeCell ref="O328:P328"/>
    <mergeCell ref="A231:L231"/>
    <mergeCell ref="M231:N231"/>
    <mergeCell ref="O231:P231"/>
    <mergeCell ref="Q231:R231"/>
    <mergeCell ref="S231:T231"/>
    <mergeCell ref="U231:V231"/>
    <mergeCell ref="A232:L232"/>
    <mergeCell ref="M232:N232"/>
    <mergeCell ref="O232:P232"/>
    <mergeCell ref="Q232:R232"/>
    <mergeCell ref="S232:T232"/>
    <mergeCell ref="U232:V232"/>
    <mergeCell ref="A327:B327"/>
    <mergeCell ref="C327:D327"/>
    <mergeCell ref="E327:J327"/>
    <mergeCell ref="K327:L327"/>
    <mergeCell ref="M327:N327"/>
    <mergeCell ref="O327:P327"/>
    <mergeCell ref="A233:L233"/>
    <mergeCell ref="M233:N233"/>
    <mergeCell ref="O233:P233"/>
    <mergeCell ref="Q233:R233"/>
    <mergeCell ref="S233:T233"/>
    <mergeCell ref="U233:V233"/>
    <mergeCell ref="A234:L234"/>
    <mergeCell ref="M234:N234"/>
    <mergeCell ref="O234:P234"/>
    <mergeCell ref="Q234:R234"/>
    <mergeCell ref="S234:T234"/>
    <mergeCell ref="U234:V234"/>
    <mergeCell ref="A326:B326"/>
    <mergeCell ref="C326:J326"/>
    <mergeCell ref="K326:L326"/>
    <mergeCell ref="M326:N326"/>
    <mergeCell ref="O326:P326"/>
    <mergeCell ref="A235:L235"/>
    <mergeCell ref="M235:N235"/>
    <mergeCell ref="O235:P235"/>
    <mergeCell ref="Q235:R235"/>
    <mergeCell ref="S235:T235"/>
    <mergeCell ref="U235:V235"/>
    <mergeCell ref="A236:L236"/>
    <mergeCell ref="M236:N236"/>
    <mergeCell ref="O236:P236"/>
    <mergeCell ref="Q236:R236"/>
    <mergeCell ref="S236:T236"/>
    <mergeCell ref="U236:V236"/>
    <mergeCell ref="A325:B325"/>
    <mergeCell ref="C325:J325"/>
    <mergeCell ref="K325:L325"/>
    <mergeCell ref="M325:N325"/>
    <mergeCell ref="O325:P325"/>
    <mergeCell ref="A237:L237"/>
    <mergeCell ref="M237:N237"/>
    <mergeCell ref="O237:P237"/>
    <mergeCell ref="Q237:R237"/>
    <mergeCell ref="S237:T237"/>
    <mergeCell ref="U237:V237"/>
    <mergeCell ref="A238:L238"/>
    <mergeCell ref="M238:N238"/>
    <mergeCell ref="O238:P238"/>
    <mergeCell ref="Q238:R238"/>
    <mergeCell ref="S238:T238"/>
    <mergeCell ref="U238:V238"/>
    <mergeCell ref="A324:B324"/>
    <mergeCell ref="C324:J324"/>
    <mergeCell ref="K324:L324"/>
    <mergeCell ref="M324:N324"/>
    <mergeCell ref="O324:P324"/>
    <mergeCell ref="A239:L239"/>
    <mergeCell ref="M239:N239"/>
    <mergeCell ref="O239:P239"/>
    <mergeCell ref="Q239:R239"/>
    <mergeCell ref="S239:T239"/>
    <mergeCell ref="U239:V239"/>
    <mergeCell ref="A240:L240"/>
    <mergeCell ref="M240:N240"/>
    <mergeCell ref="O240:P240"/>
    <mergeCell ref="Q240:R240"/>
    <mergeCell ref="S240:T240"/>
    <mergeCell ref="U240:V240"/>
    <mergeCell ref="A323:B323"/>
    <mergeCell ref="C323:J323"/>
    <mergeCell ref="K323:L323"/>
    <mergeCell ref="M323:N323"/>
    <mergeCell ref="O323:P323"/>
    <mergeCell ref="A241:L241"/>
    <mergeCell ref="M241:N241"/>
    <mergeCell ref="O241:P241"/>
    <mergeCell ref="Q241:R241"/>
    <mergeCell ref="S241:T241"/>
    <mergeCell ref="U241:V241"/>
    <mergeCell ref="A242:L242"/>
    <mergeCell ref="M242:N242"/>
    <mergeCell ref="O242:P242"/>
    <mergeCell ref="Q242:R242"/>
    <mergeCell ref="S242:T242"/>
    <mergeCell ref="U242:V242"/>
    <mergeCell ref="A322:B322"/>
    <mergeCell ref="C322:D322"/>
    <mergeCell ref="E322:J322"/>
    <mergeCell ref="K322:L322"/>
    <mergeCell ref="M322:N322"/>
    <mergeCell ref="O322:P322"/>
    <mergeCell ref="A243:L243"/>
    <mergeCell ref="M243:N243"/>
    <mergeCell ref="O243:P243"/>
    <mergeCell ref="Q243:R243"/>
    <mergeCell ref="S243:T243"/>
    <mergeCell ref="U243:V243"/>
    <mergeCell ref="A244:L244"/>
    <mergeCell ref="M244:N244"/>
    <mergeCell ref="O244:P244"/>
    <mergeCell ref="Q244:R244"/>
    <mergeCell ref="S244:T244"/>
    <mergeCell ref="U244:V244"/>
    <mergeCell ref="A321:B321"/>
    <mergeCell ref="C321:D321"/>
    <mergeCell ref="E321:J321"/>
    <mergeCell ref="K321:L321"/>
    <mergeCell ref="M321:N321"/>
    <mergeCell ref="O321:P321"/>
    <mergeCell ref="A245:L245"/>
    <mergeCell ref="M245:N245"/>
    <mergeCell ref="O245:P245"/>
    <mergeCell ref="Q245:R245"/>
    <mergeCell ref="S245:T245"/>
    <mergeCell ref="U245:V245"/>
    <mergeCell ref="A246:L246"/>
    <mergeCell ref="M246:N246"/>
    <mergeCell ref="O246:P246"/>
    <mergeCell ref="Q246:R246"/>
    <mergeCell ref="S246:T246"/>
    <mergeCell ref="U246:V246"/>
    <mergeCell ref="A320:B320"/>
    <mergeCell ref="C320:J320"/>
    <mergeCell ref="K320:L320"/>
    <mergeCell ref="M320:N320"/>
    <mergeCell ref="O320:P320"/>
    <mergeCell ref="A248:X248"/>
    <mergeCell ref="A250:L250"/>
    <mergeCell ref="M250:N250"/>
    <mergeCell ref="O250:P250"/>
    <mergeCell ref="Q250:R250"/>
    <mergeCell ref="S250:T250"/>
    <mergeCell ref="U250:V250"/>
    <mergeCell ref="A251:L251"/>
    <mergeCell ref="M251:N251"/>
    <mergeCell ref="O251:P251"/>
    <mergeCell ref="Q251:R251"/>
    <mergeCell ref="S251:T251"/>
    <mergeCell ref="U251:V251"/>
    <mergeCell ref="A319:B319"/>
    <mergeCell ref="C319:J319"/>
    <mergeCell ref="K319:L319"/>
    <mergeCell ref="M319:N319"/>
    <mergeCell ref="O319:P319"/>
    <mergeCell ref="A252:L252"/>
    <mergeCell ref="M252:N252"/>
    <mergeCell ref="O252:P252"/>
    <mergeCell ref="Q252:R252"/>
    <mergeCell ref="S252:T252"/>
    <mergeCell ref="U252:V252"/>
    <mergeCell ref="A253:L253"/>
    <mergeCell ref="M253:N253"/>
    <mergeCell ref="O253:P253"/>
    <mergeCell ref="Q253:R253"/>
    <mergeCell ref="S253:T253"/>
    <mergeCell ref="U253:V253"/>
    <mergeCell ref="A318:B318"/>
    <mergeCell ref="C318:D318"/>
    <mergeCell ref="E318:J318"/>
    <mergeCell ref="K318:L318"/>
    <mergeCell ref="M318:N318"/>
    <mergeCell ref="O318:P318"/>
    <mergeCell ref="A254:L254"/>
    <mergeCell ref="M254:N254"/>
    <mergeCell ref="O254:P254"/>
    <mergeCell ref="Q254:R254"/>
    <mergeCell ref="S254:T254"/>
    <mergeCell ref="U254:V254"/>
    <mergeCell ref="A255:L255"/>
    <mergeCell ref="M255:N255"/>
    <mergeCell ref="O255:P255"/>
    <mergeCell ref="Q255:R255"/>
    <mergeCell ref="S255:T255"/>
    <mergeCell ref="U255:V255"/>
    <mergeCell ref="A317:B317"/>
    <mergeCell ref="C317:D317"/>
    <mergeCell ref="E317:J317"/>
    <mergeCell ref="K317:L317"/>
    <mergeCell ref="M317:N317"/>
    <mergeCell ref="O317:P317"/>
    <mergeCell ref="A256:L256"/>
    <mergeCell ref="M256:N256"/>
    <mergeCell ref="O256:P256"/>
    <mergeCell ref="Q256:R256"/>
    <mergeCell ref="S256:T256"/>
    <mergeCell ref="U256:V256"/>
    <mergeCell ref="A257:L257"/>
    <mergeCell ref="M257:N257"/>
    <mergeCell ref="O257:P257"/>
    <mergeCell ref="Q257:R257"/>
    <mergeCell ref="S257:T257"/>
    <mergeCell ref="U257:V257"/>
    <mergeCell ref="A316:B316"/>
    <mergeCell ref="C316:J316"/>
    <mergeCell ref="K316:L316"/>
    <mergeCell ref="M316:N316"/>
    <mergeCell ref="O316:P316"/>
    <mergeCell ref="A258:L258"/>
    <mergeCell ref="M258:N258"/>
    <mergeCell ref="O258:P258"/>
    <mergeCell ref="Q258:R258"/>
    <mergeCell ref="S258:T258"/>
    <mergeCell ref="U258:V258"/>
    <mergeCell ref="A259:L259"/>
    <mergeCell ref="M259:N259"/>
    <mergeCell ref="O259:P259"/>
    <mergeCell ref="Q259:R259"/>
    <mergeCell ref="S259:T259"/>
    <mergeCell ref="U259:V259"/>
    <mergeCell ref="A315:B315"/>
    <mergeCell ref="C315:J315"/>
    <mergeCell ref="K315:L315"/>
    <mergeCell ref="M315:N315"/>
    <mergeCell ref="O315:P315"/>
    <mergeCell ref="A260:L260"/>
    <mergeCell ref="M260:N260"/>
    <mergeCell ref="O260:P260"/>
    <mergeCell ref="Q260:R260"/>
    <mergeCell ref="S260:T260"/>
    <mergeCell ref="U260:V260"/>
    <mergeCell ref="A261:L261"/>
    <mergeCell ref="M261:N261"/>
    <mergeCell ref="O261:P261"/>
    <mergeCell ref="Q261:R261"/>
    <mergeCell ref="S261:T261"/>
    <mergeCell ref="U261:V261"/>
    <mergeCell ref="A314:B314"/>
    <mergeCell ref="C314:D314"/>
    <mergeCell ref="E314:J314"/>
    <mergeCell ref="K314:L314"/>
    <mergeCell ref="M314:N314"/>
    <mergeCell ref="O314:P314"/>
    <mergeCell ref="A262:L262"/>
    <mergeCell ref="M262:N262"/>
    <mergeCell ref="O262:P262"/>
    <mergeCell ref="Q262:R262"/>
    <mergeCell ref="S262:T262"/>
    <mergeCell ref="U262:V262"/>
    <mergeCell ref="A263:L263"/>
    <mergeCell ref="M263:N263"/>
    <mergeCell ref="O263:P263"/>
    <mergeCell ref="Q263:R263"/>
    <mergeCell ref="S263:T263"/>
    <mergeCell ref="U263:V263"/>
    <mergeCell ref="A310:B310"/>
    <mergeCell ref="C310:D310"/>
    <mergeCell ref="E310:J310"/>
    <mergeCell ref="K310:L310"/>
    <mergeCell ref="M310:N310"/>
    <mergeCell ref="O310:P310"/>
    <mergeCell ref="A311:B311"/>
    <mergeCell ref="C311:J311"/>
    <mergeCell ref="K311:L311"/>
    <mergeCell ref="M311:N311"/>
    <mergeCell ref="K313:L313"/>
    <mergeCell ref="M313:N313"/>
    <mergeCell ref="O313:P313"/>
    <mergeCell ref="A307:B307"/>
    <mergeCell ref="C307:D307"/>
    <mergeCell ref="E307:J307"/>
    <mergeCell ref="K307:L307"/>
    <mergeCell ref="M307:N307"/>
    <mergeCell ref="O307:P307"/>
    <mergeCell ref="A308:B308"/>
    <mergeCell ref="C308:D308"/>
    <mergeCell ref="E308:J308"/>
    <mergeCell ref="K308:L308"/>
    <mergeCell ref="M308:N308"/>
    <mergeCell ref="O308:P308"/>
    <mergeCell ref="A309:B309"/>
    <mergeCell ref="C309:D309"/>
    <mergeCell ref="E309:J309"/>
    <mergeCell ref="K309:L309"/>
    <mergeCell ref="M309:N309"/>
    <mergeCell ref="O309:P309"/>
    <mergeCell ref="A268:B268"/>
    <mergeCell ref="A270:B270"/>
    <mergeCell ref="A304:B304"/>
    <mergeCell ref="C304:D304"/>
    <mergeCell ref="E304:J304"/>
    <mergeCell ref="K304:L304"/>
    <mergeCell ref="M304:N304"/>
    <mergeCell ref="O304:P304"/>
    <mergeCell ref="A305:B305"/>
    <mergeCell ref="C305:J305"/>
    <mergeCell ref="K305:L305"/>
    <mergeCell ref="M305:N305"/>
    <mergeCell ref="O305:P305"/>
    <mergeCell ref="A306:B306"/>
    <mergeCell ref="C306:J306"/>
    <mergeCell ref="K306:L306"/>
    <mergeCell ref="M306:N306"/>
    <mergeCell ref="O306:P306"/>
    <mergeCell ref="A278:E278"/>
    <mergeCell ref="F278:O278"/>
    <mergeCell ref="P278:Q278"/>
    <mergeCell ref="M300:N300"/>
    <mergeCell ref="O300:P300"/>
    <mergeCell ref="A301:B301"/>
    <mergeCell ref="C301:J301"/>
    <mergeCell ref="K301:L301"/>
    <mergeCell ref="M301:N301"/>
    <mergeCell ref="O301:P301"/>
    <mergeCell ref="A282:C282"/>
    <mergeCell ref="D282:E282"/>
    <mergeCell ref="F282:O282"/>
    <mergeCell ref="P282:Q282"/>
    <mergeCell ref="R278:S278"/>
    <mergeCell ref="T278:U278"/>
    <mergeCell ref="A279:E279"/>
    <mergeCell ref="F279:O279"/>
    <mergeCell ref="P279:Q279"/>
    <mergeCell ref="R279:S279"/>
    <mergeCell ref="T279:U279"/>
    <mergeCell ref="A302:B302"/>
    <mergeCell ref="C302:J302"/>
    <mergeCell ref="K302:L302"/>
    <mergeCell ref="M302:N302"/>
    <mergeCell ref="O302:P302"/>
    <mergeCell ref="A303:B303"/>
    <mergeCell ref="C303:D303"/>
    <mergeCell ref="E303:J303"/>
    <mergeCell ref="K303:L303"/>
    <mergeCell ref="M303:N303"/>
    <mergeCell ref="O303:P303"/>
    <mergeCell ref="A280:E280"/>
    <mergeCell ref="F280:O280"/>
    <mergeCell ref="P280:Q280"/>
    <mergeCell ref="R280:S280"/>
    <mergeCell ref="T280:U280"/>
    <mergeCell ref="A281:C281"/>
    <mergeCell ref="D281:E281"/>
    <mergeCell ref="F281:O281"/>
    <mergeCell ref="P281:Q281"/>
    <mergeCell ref="R281:S281"/>
    <mergeCell ref="T281:U281"/>
    <mergeCell ref="A300:B300"/>
    <mergeCell ref="C300:J300"/>
    <mergeCell ref="K300:L300"/>
    <mergeCell ref="R282:S282"/>
    <mergeCell ref="T282:U282"/>
    <mergeCell ref="A283:C283"/>
    <mergeCell ref="D283:E283"/>
    <mergeCell ref="F283:O283"/>
    <mergeCell ref="P283:Q283"/>
    <mergeCell ref="R283:S283"/>
    <mergeCell ref="T283:U283"/>
    <mergeCell ref="A299:B299"/>
    <mergeCell ref="C299:J299"/>
    <mergeCell ref="K299:L299"/>
    <mergeCell ref="M299:N299"/>
    <mergeCell ref="O299:P299"/>
    <mergeCell ref="A284:C284"/>
    <mergeCell ref="D284:E284"/>
    <mergeCell ref="F284:O284"/>
    <mergeCell ref="P284:Q284"/>
    <mergeCell ref="R284:S284"/>
    <mergeCell ref="T284:U284"/>
    <mergeCell ref="A285:C285"/>
    <mergeCell ref="D285:E285"/>
    <mergeCell ref="F285:O285"/>
    <mergeCell ref="P285:Q285"/>
    <mergeCell ref="R285:S285"/>
    <mergeCell ref="T285:U285"/>
    <mergeCell ref="A297:J297"/>
    <mergeCell ref="K297:L297"/>
    <mergeCell ref="M297:N297"/>
    <mergeCell ref="O297:P297"/>
    <mergeCell ref="A298:B298"/>
    <mergeCell ref="C298:J298"/>
    <mergeCell ref="K298:L298"/>
    <mergeCell ref="A286:C286"/>
    <mergeCell ref="D286:E286"/>
    <mergeCell ref="F286:O286"/>
    <mergeCell ref="P286:Q286"/>
    <mergeCell ref="R286:S286"/>
    <mergeCell ref="T286:U286"/>
    <mergeCell ref="A287:C287"/>
    <mergeCell ref="D287:E287"/>
    <mergeCell ref="F287:O287"/>
    <mergeCell ref="P287:Q287"/>
    <mergeCell ref="R287:S287"/>
    <mergeCell ref="T287:U287"/>
    <mergeCell ref="A296:B296"/>
    <mergeCell ref="C296:D296"/>
    <mergeCell ref="E296:J296"/>
    <mergeCell ref="K296:L296"/>
    <mergeCell ref="M296:N296"/>
    <mergeCell ref="O296:P296"/>
    <mergeCell ref="A288:C288"/>
    <mergeCell ref="D288:E288"/>
    <mergeCell ref="F288:O288"/>
    <mergeCell ref="P288:Q288"/>
    <mergeCell ref="R288:S288"/>
    <mergeCell ref="T288:U288"/>
    <mergeCell ref="A292:M292"/>
    <mergeCell ref="A294:B294"/>
    <mergeCell ref="C294:J294"/>
    <mergeCell ref="K294:L294"/>
    <mergeCell ref="M294:N294"/>
    <mergeCell ref="O294:P294"/>
    <mergeCell ref="A295:B295"/>
    <mergeCell ref="C295:J295"/>
    <mergeCell ref="K295:L295"/>
    <mergeCell ref="M295:N295"/>
    <mergeCell ref="O295:P295"/>
    <mergeCell ref="A434:B434"/>
    <mergeCell ref="C434:D434"/>
    <mergeCell ref="E434:J434"/>
    <mergeCell ref="K434:L434"/>
    <mergeCell ref="M434:N434"/>
    <mergeCell ref="O434:P434"/>
    <mergeCell ref="A435:B435"/>
    <mergeCell ref="C435:J435"/>
    <mergeCell ref="K435:L435"/>
    <mergeCell ref="M435:N435"/>
    <mergeCell ref="O435:P435"/>
    <mergeCell ref="A436:B436"/>
    <mergeCell ref="C436:J436"/>
    <mergeCell ref="K436:L436"/>
    <mergeCell ref="M436:N436"/>
    <mergeCell ref="O436:P436"/>
    <mergeCell ref="M298:N298"/>
    <mergeCell ref="O298:P298"/>
    <mergeCell ref="O311:P311"/>
    <mergeCell ref="A312:B312"/>
    <mergeCell ref="C312:J312"/>
    <mergeCell ref="K312:L312"/>
    <mergeCell ref="M312:N312"/>
    <mergeCell ref="O312:P312"/>
    <mergeCell ref="A313:B313"/>
    <mergeCell ref="C313:D313"/>
    <mergeCell ref="E313:J313"/>
    <mergeCell ref="A437:B437"/>
    <mergeCell ref="C437:D437"/>
    <mergeCell ref="E437:J437"/>
    <mergeCell ref="K437:L437"/>
    <mergeCell ref="M437:N437"/>
    <mergeCell ref="O437:P437"/>
    <mergeCell ref="A438:B438"/>
    <mergeCell ref="C438:D438"/>
    <mergeCell ref="E438:J438"/>
    <mergeCell ref="K438:L438"/>
    <mergeCell ref="M438:N438"/>
    <mergeCell ref="O438:P438"/>
    <mergeCell ref="A439:B439"/>
    <mergeCell ref="C439:D439"/>
    <mergeCell ref="E439:J439"/>
    <mergeCell ref="K439:L439"/>
    <mergeCell ref="M439:N439"/>
    <mergeCell ref="O439:P439"/>
    <mergeCell ref="A440:B440"/>
    <mergeCell ref="C440:J440"/>
    <mergeCell ref="K440:L440"/>
    <mergeCell ref="M440:N440"/>
    <mergeCell ref="O440:P440"/>
    <mergeCell ref="A441:B441"/>
    <mergeCell ref="C441:J441"/>
    <mergeCell ref="K441:L441"/>
    <mergeCell ref="M441:N441"/>
    <mergeCell ref="O441:P441"/>
    <mergeCell ref="A442:B442"/>
    <mergeCell ref="C442:D442"/>
    <mergeCell ref="E442:J442"/>
    <mergeCell ref="K442:L442"/>
    <mergeCell ref="M442:N442"/>
    <mergeCell ref="O442:P442"/>
    <mergeCell ref="A443:B443"/>
    <mergeCell ref="C443:D443"/>
    <mergeCell ref="E443:J443"/>
    <mergeCell ref="K443:L443"/>
    <mergeCell ref="M443:N443"/>
    <mergeCell ref="O443:P443"/>
    <mergeCell ref="A444:B444"/>
    <mergeCell ref="C444:D444"/>
    <mergeCell ref="E444:J444"/>
    <mergeCell ref="K444:L444"/>
    <mergeCell ref="M444:N444"/>
    <mergeCell ref="O444:P444"/>
    <mergeCell ref="A445:B445"/>
    <mergeCell ref="C445:D445"/>
    <mergeCell ref="E445:J445"/>
    <mergeCell ref="K445:L445"/>
    <mergeCell ref="M445:N445"/>
    <mergeCell ref="O445:P445"/>
    <mergeCell ref="A446:B446"/>
    <mergeCell ref="C446:J446"/>
    <mergeCell ref="K446:L446"/>
    <mergeCell ref="M446:N446"/>
    <mergeCell ref="O446:P446"/>
    <mergeCell ref="A447:B447"/>
    <mergeCell ref="C447:J447"/>
    <mergeCell ref="K447:L447"/>
    <mergeCell ref="M447:N447"/>
    <mergeCell ref="O447:P447"/>
    <mergeCell ref="A448:B448"/>
    <mergeCell ref="C448:D448"/>
    <mergeCell ref="E448:J448"/>
    <mergeCell ref="K448:L448"/>
    <mergeCell ref="M448:N448"/>
    <mergeCell ref="O448:P448"/>
    <mergeCell ref="A449:B449"/>
    <mergeCell ref="C449:D449"/>
    <mergeCell ref="E449:J449"/>
    <mergeCell ref="K449:L449"/>
    <mergeCell ref="M449:N449"/>
    <mergeCell ref="O449:P449"/>
    <mergeCell ref="A450:B450"/>
    <mergeCell ref="C450:J450"/>
    <mergeCell ref="K450:L450"/>
    <mergeCell ref="M450:N450"/>
    <mergeCell ref="O450:P450"/>
    <mergeCell ref="A451:B451"/>
    <mergeCell ref="C451:J451"/>
    <mergeCell ref="K451:L451"/>
    <mergeCell ref="M451:N451"/>
    <mergeCell ref="O451:P451"/>
    <mergeCell ref="A452:B452"/>
    <mergeCell ref="C452:D452"/>
    <mergeCell ref="E452:J452"/>
    <mergeCell ref="K452:L452"/>
    <mergeCell ref="M452:N452"/>
    <mergeCell ref="O452:P452"/>
    <mergeCell ref="A453:B453"/>
    <mergeCell ref="C453:D453"/>
    <mergeCell ref="E453:J453"/>
    <mergeCell ref="K453:L453"/>
    <mergeCell ref="M453:N453"/>
    <mergeCell ref="O453:P453"/>
    <mergeCell ref="A454:B454"/>
    <mergeCell ref="C454:J454"/>
    <mergeCell ref="K454:L454"/>
    <mergeCell ref="M454:N454"/>
    <mergeCell ref="O454:P454"/>
    <mergeCell ref="A455:B455"/>
    <mergeCell ref="C455:J455"/>
    <mergeCell ref="K455:L455"/>
    <mergeCell ref="M455:N455"/>
    <mergeCell ref="O455:P455"/>
    <mergeCell ref="A456:B456"/>
    <mergeCell ref="C456:D456"/>
    <mergeCell ref="E456:J456"/>
    <mergeCell ref="K456:L456"/>
    <mergeCell ref="M456:N456"/>
    <mergeCell ref="O456:P456"/>
    <mergeCell ref="A457:B457"/>
    <mergeCell ref="C457:D457"/>
    <mergeCell ref="E457:J457"/>
    <mergeCell ref="K457:L457"/>
    <mergeCell ref="M457:N457"/>
    <mergeCell ref="O457:P457"/>
    <mergeCell ref="A458:B458"/>
    <mergeCell ref="C458:D458"/>
    <mergeCell ref="E458:J458"/>
    <mergeCell ref="K458:L458"/>
    <mergeCell ref="M458:N458"/>
    <mergeCell ref="O458:P458"/>
    <mergeCell ref="A459:B459"/>
    <mergeCell ref="C459:J459"/>
    <mergeCell ref="K459:L459"/>
    <mergeCell ref="M459:N459"/>
    <mergeCell ref="O459:P459"/>
    <mergeCell ref="A460:B460"/>
    <mergeCell ref="C460:J460"/>
    <mergeCell ref="K460:L460"/>
    <mergeCell ref="M460:N460"/>
    <mergeCell ref="O460:P460"/>
    <mergeCell ref="A461:B461"/>
    <mergeCell ref="C461:D461"/>
    <mergeCell ref="E461:J461"/>
    <mergeCell ref="K461:L461"/>
    <mergeCell ref="M461:N461"/>
    <mergeCell ref="O461:P461"/>
    <mergeCell ref="A462:B462"/>
    <mergeCell ref="C462:D462"/>
    <mergeCell ref="E462:J462"/>
    <mergeCell ref="K462:L462"/>
    <mergeCell ref="M462:N462"/>
    <mergeCell ref="O462:P462"/>
    <mergeCell ref="A463:B463"/>
    <mergeCell ref="C463:D463"/>
    <mergeCell ref="E463:J463"/>
    <mergeCell ref="K463:L463"/>
    <mergeCell ref="M463:N463"/>
    <mergeCell ref="O463:P463"/>
    <mergeCell ref="A464:B464"/>
    <mergeCell ref="C464:D464"/>
    <mergeCell ref="E464:J464"/>
    <mergeCell ref="K464:L464"/>
    <mergeCell ref="M464:N464"/>
    <mergeCell ref="O464:P464"/>
    <mergeCell ref="A465:B465"/>
    <mergeCell ref="C465:J465"/>
    <mergeCell ref="K465:L465"/>
    <mergeCell ref="M465:N465"/>
    <mergeCell ref="O465:P465"/>
    <mergeCell ref="A466:B466"/>
    <mergeCell ref="C466:J466"/>
    <mergeCell ref="K466:L466"/>
    <mergeCell ref="M466:N466"/>
    <mergeCell ref="O466:P466"/>
    <mergeCell ref="A467:B467"/>
    <mergeCell ref="C467:D467"/>
    <mergeCell ref="E467:J467"/>
    <mergeCell ref="K467:L467"/>
    <mergeCell ref="M467:N467"/>
    <mergeCell ref="O467:P467"/>
    <mergeCell ref="A468:B468"/>
    <mergeCell ref="C468:D468"/>
    <mergeCell ref="E468:J468"/>
    <mergeCell ref="K468:L468"/>
    <mergeCell ref="M468:N468"/>
    <mergeCell ref="O468:P468"/>
    <mergeCell ref="A469:B469"/>
    <mergeCell ref="C469:D469"/>
    <mergeCell ref="E469:J469"/>
    <mergeCell ref="K469:L469"/>
    <mergeCell ref="M469:N469"/>
    <mergeCell ref="O469:P469"/>
    <mergeCell ref="A470:B470"/>
    <mergeCell ref="C470:J470"/>
    <mergeCell ref="K470:L470"/>
    <mergeCell ref="M470:N470"/>
    <mergeCell ref="O470:P470"/>
    <mergeCell ref="A471:B471"/>
    <mergeCell ref="C471:J471"/>
    <mergeCell ref="K471:L471"/>
    <mergeCell ref="M471:N471"/>
    <mergeCell ref="O471:P471"/>
    <mergeCell ref="A472:B472"/>
    <mergeCell ref="C472:D472"/>
    <mergeCell ref="E472:J472"/>
    <mergeCell ref="K472:L472"/>
    <mergeCell ref="M472:N472"/>
    <mergeCell ref="O472:P472"/>
    <mergeCell ref="A473:B473"/>
    <mergeCell ref="C473:D473"/>
    <mergeCell ref="E473:J473"/>
    <mergeCell ref="K473:L473"/>
    <mergeCell ref="M473:N473"/>
    <mergeCell ref="O473:P473"/>
    <mergeCell ref="A474:B474"/>
    <mergeCell ref="C474:J474"/>
    <mergeCell ref="K474:L474"/>
    <mergeCell ref="M474:N474"/>
    <mergeCell ref="O474:P474"/>
    <mergeCell ref="A475:B475"/>
    <mergeCell ref="C475:J475"/>
    <mergeCell ref="K475:L475"/>
    <mergeCell ref="M475:N475"/>
    <mergeCell ref="O475:P475"/>
    <mergeCell ref="A476:B476"/>
    <mergeCell ref="C476:D476"/>
    <mergeCell ref="E476:J476"/>
    <mergeCell ref="K476:L476"/>
    <mergeCell ref="M476:N476"/>
    <mergeCell ref="O476:P476"/>
    <mergeCell ref="A477:B477"/>
    <mergeCell ref="C477:D477"/>
    <mergeCell ref="E477:J477"/>
    <mergeCell ref="K477:L477"/>
    <mergeCell ref="M477:N477"/>
    <mergeCell ref="O477:P477"/>
    <mergeCell ref="A478:B478"/>
    <mergeCell ref="C478:D478"/>
    <mergeCell ref="E478:J478"/>
    <mergeCell ref="K478:L478"/>
    <mergeCell ref="M478:N478"/>
    <mergeCell ref="O478:P478"/>
    <mergeCell ref="A479:B479"/>
    <mergeCell ref="C479:J479"/>
    <mergeCell ref="K479:L479"/>
    <mergeCell ref="M479:N479"/>
    <mergeCell ref="O479:P479"/>
    <mergeCell ref="A480:B480"/>
    <mergeCell ref="C480:J480"/>
    <mergeCell ref="K480:L480"/>
    <mergeCell ref="M480:N480"/>
    <mergeCell ref="O480:P480"/>
    <mergeCell ref="A481:B481"/>
    <mergeCell ref="C481:D481"/>
    <mergeCell ref="E481:J481"/>
    <mergeCell ref="K481:L481"/>
    <mergeCell ref="M481:N481"/>
    <mergeCell ref="O481:P481"/>
    <mergeCell ref="A482:B482"/>
    <mergeCell ref="C482:D482"/>
    <mergeCell ref="E482:J482"/>
    <mergeCell ref="K482:L482"/>
    <mergeCell ref="M482:N482"/>
    <mergeCell ref="O482:P482"/>
    <mergeCell ref="A483:B483"/>
    <mergeCell ref="C483:D483"/>
    <mergeCell ref="E483:J483"/>
    <mergeCell ref="K483:L483"/>
    <mergeCell ref="M483:N483"/>
    <mergeCell ref="O483:P483"/>
    <mergeCell ref="A484:B484"/>
    <mergeCell ref="C484:J484"/>
    <mergeCell ref="K484:L484"/>
    <mergeCell ref="M484:N484"/>
    <mergeCell ref="O484:P484"/>
    <mergeCell ref="A485:B485"/>
    <mergeCell ref="C485:J485"/>
    <mergeCell ref="K485:L485"/>
    <mergeCell ref="M485:N485"/>
    <mergeCell ref="O485:P485"/>
    <mergeCell ref="A486:B486"/>
    <mergeCell ref="C486:D486"/>
    <mergeCell ref="E486:J486"/>
    <mergeCell ref="K486:L486"/>
    <mergeCell ref="M486:N486"/>
    <mergeCell ref="O486:P486"/>
    <mergeCell ref="A487:B487"/>
    <mergeCell ref="C487:D487"/>
    <mergeCell ref="E487:J487"/>
    <mergeCell ref="K487:L487"/>
    <mergeCell ref="M487:N487"/>
    <mergeCell ref="O487:P487"/>
    <mergeCell ref="A488:B488"/>
    <mergeCell ref="C488:D488"/>
    <mergeCell ref="E488:J488"/>
    <mergeCell ref="K488:L488"/>
    <mergeCell ref="M488:N488"/>
    <mergeCell ref="O488:P488"/>
    <mergeCell ref="A489:B489"/>
    <mergeCell ref="C489:J489"/>
    <mergeCell ref="K489:L489"/>
    <mergeCell ref="M489:N489"/>
    <mergeCell ref="O489:P489"/>
    <mergeCell ref="A490:B490"/>
    <mergeCell ref="C490:J490"/>
    <mergeCell ref="K490:L490"/>
    <mergeCell ref="M490:N490"/>
    <mergeCell ref="O490:P490"/>
    <mergeCell ref="A491:B491"/>
    <mergeCell ref="C491:D491"/>
    <mergeCell ref="E491:J491"/>
    <mergeCell ref="K491:L491"/>
    <mergeCell ref="M491:N491"/>
    <mergeCell ref="O491:P491"/>
    <mergeCell ref="A492:B492"/>
    <mergeCell ref="C492:D492"/>
    <mergeCell ref="E492:J492"/>
    <mergeCell ref="K492:L492"/>
    <mergeCell ref="M492:N492"/>
    <mergeCell ref="O492:P492"/>
    <mergeCell ref="A493:B493"/>
    <mergeCell ref="C493:D493"/>
    <mergeCell ref="E493:J493"/>
    <mergeCell ref="K493:L493"/>
    <mergeCell ref="M493:N493"/>
    <mergeCell ref="O493:P493"/>
    <mergeCell ref="A494:B494"/>
    <mergeCell ref="C494:J494"/>
    <mergeCell ref="K494:L494"/>
    <mergeCell ref="M494:N494"/>
    <mergeCell ref="O494:P494"/>
    <mergeCell ref="A495:B495"/>
    <mergeCell ref="C495:J495"/>
    <mergeCell ref="K495:L495"/>
    <mergeCell ref="M495:N495"/>
    <mergeCell ref="O495:P495"/>
    <mergeCell ref="A496:B496"/>
    <mergeCell ref="C496:D496"/>
    <mergeCell ref="E496:J496"/>
    <mergeCell ref="K496:L496"/>
    <mergeCell ref="M496:N496"/>
    <mergeCell ref="O496:P496"/>
    <mergeCell ref="A497:B497"/>
    <mergeCell ref="C497:D497"/>
    <mergeCell ref="E497:J497"/>
    <mergeCell ref="K497:L497"/>
    <mergeCell ref="M497:N497"/>
    <mergeCell ref="O497:P497"/>
    <mergeCell ref="A498:B498"/>
    <mergeCell ref="C498:D498"/>
    <mergeCell ref="E498:J498"/>
    <mergeCell ref="K498:L498"/>
    <mergeCell ref="M498:N498"/>
    <mergeCell ref="O498:P498"/>
    <mergeCell ref="A499:B499"/>
    <mergeCell ref="C499:J499"/>
    <mergeCell ref="K499:L499"/>
    <mergeCell ref="M499:N499"/>
    <mergeCell ref="O499:P499"/>
    <mergeCell ref="A500:B500"/>
    <mergeCell ref="C500:J500"/>
    <mergeCell ref="K500:L500"/>
    <mergeCell ref="M500:N500"/>
    <mergeCell ref="O500:P500"/>
    <mergeCell ref="A501:B501"/>
    <mergeCell ref="C501:D501"/>
    <mergeCell ref="E501:J501"/>
    <mergeCell ref="K501:L501"/>
    <mergeCell ref="M501:N501"/>
    <mergeCell ref="O501:P501"/>
    <mergeCell ref="A502:B502"/>
    <mergeCell ref="C502:D502"/>
    <mergeCell ref="E502:J502"/>
    <mergeCell ref="K502:L502"/>
    <mergeCell ref="M502:N502"/>
    <mergeCell ref="O502:P502"/>
    <mergeCell ref="A503:B503"/>
    <mergeCell ref="C503:J503"/>
    <mergeCell ref="K503:L503"/>
    <mergeCell ref="M503:N503"/>
    <mergeCell ref="O503:P503"/>
    <mergeCell ref="A504:B504"/>
    <mergeCell ref="C504:J504"/>
    <mergeCell ref="K504:L504"/>
    <mergeCell ref="M504:N504"/>
    <mergeCell ref="O504:P504"/>
    <mergeCell ref="A505:B505"/>
    <mergeCell ref="C505:D505"/>
    <mergeCell ref="E505:J505"/>
    <mergeCell ref="K505:L505"/>
    <mergeCell ref="M505:N505"/>
    <mergeCell ref="O505:P505"/>
    <mergeCell ref="A506:B506"/>
    <mergeCell ref="C506:D506"/>
    <mergeCell ref="E506:J506"/>
    <mergeCell ref="K506:L506"/>
    <mergeCell ref="M506:N506"/>
    <mergeCell ref="O506:P506"/>
    <mergeCell ref="A507:B507"/>
    <mergeCell ref="C507:D507"/>
    <mergeCell ref="E507:J507"/>
    <mergeCell ref="K507:L507"/>
    <mergeCell ref="M507:N507"/>
    <mergeCell ref="O507:P507"/>
    <mergeCell ref="A508:B508"/>
    <mergeCell ref="C508:J508"/>
    <mergeCell ref="K508:L508"/>
    <mergeCell ref="M508:N508"/>
    <mergeCell ref="O508:P508"/>
    <mergeCell ref="A509:B509"/>
    <mergeCell ref="C509:J509"/>
    <mergeCell ref="K509:L509"/>
    <mergeCell ref="M509:N509"/>
    <mergeCell ref="O509:P509"/>
    <mergeCell ref="A510:B510"/>
    <mergeCell ref="C510:D510"/>
    <mergeCell ref="E510:J510"/>
    <mergeCell ref="K510:L510"/>
    <mergeCell ref="M510:N510"/>
    <mergeCell ref="O510:P510"/>
    <mergeCell ref="A511:B511"/>
    <mergeCell ref="C511:D511"/>
    <mergeCell ref="E511:J511"/>
    <mergeCell ref="K511:L511"/>
    <mergeCell ref="M511:N511"/>
    <mergeCell ref="O511:P511"/>
    <mergeCell ref="A512:B512"/>
    <mergeCell ref="C512:D512"/>
    <mergeCell ref="E512:J512"/>
    <mergeCell ref="K512:L512"/>
    <mergeCell ref="M512:N512"/>
    <mergeCell ref="O512:P512"/>
    <mergeCell ref="A513:B513"/>
    <mergeCell ref="C513:D513"/>
    <mergeCell ref="E513:J513"/>
    <mergeCell ref="K513:L513"/>
    <mergeCell ref="M513:N513"/>
    <mergeCell ref="O513:P513"/>
    <mergeCell ref="A514:B514"/>
    <mergeCell ref="C514:D514"/>
    <mergeCell ref="E514:J514"/>
    <mergeCell ref="K514:L514"/>
    <mergeCell ref="M514:N514"/>
    <mergeCell ref="O514:P514"/>
    <mergeCell ref="A515:B515"/>
    <mergeCell ref="C515:D515"/>
    <mergeCell ref="E515:J515"/>
    <mergeCell ref="K515:L515"/>
    <mergeCell ref="M515:N515"/>
    <mergeCell ref="O515:P515"/>
    <mergeCell ref="A516:B516"/>
    <mergeCell ref="C516:D516"/>
    <mergeCell ref="E516:J516"/>
    <mergeCell ref="K516:L516"/>
    <mergeCell ref="M516:N516"/>
    <mergeCell ref="O516:P516"/>
    <mergeCell ref="A517:B517"/>
    <mergeCell ref="C517:J517"/>
    <mergeCell ref="K517:L517"/>
    <mergeCell ref="M517:N517"/>
    <mergeCell ref="O517:P517"/>
    <mergeCell ref="A518:B518"/>
    <mergeCell ref="C518:J518"/>
    <mergeCell ref="K518:L518"/>
    <mergeCell ref="M518:N518"/>
    <mergeCell ref="O518:P518"/>
    <mergeCell ref="A519:B519"/>
    <mergeCell ref="C519:D519"/>
    <mergeCell ref="E519:J519"/>
    <mergeCell ref="K519:L519"/>
    <mergeCell ref="M519:N519"/>
    <mergeCell ref="O519:P519"/>
    <mergeCell ref="A520:B520"/>
    <mergeCell ref="C520:D520"/>
    <mergeCell ref="E520:J520"/>
    <mergeCell ref="K520:L520"/>
    <mergeCell ref="M520:N520"/>
    <mergeCell ref="O520:P520"/>
    <mergeCell ref="A521:B521"/>
    <mergeCell ref="C521:J521"/>
    <mergeCell ref="K521:L521"/>
    <mergeCell ref="M521:N521"/>
    <mergeCell ref="O521:P521"/>
    <mergeCell ref="A522:B522"/>
    <mergeCell ref="C522:J522"/>
    <mergeCell ref="K522:L522"/>
    <mergeCell ref="M522:N522"/>
    <mergeCell ref="O522:P522"/>
    <mergeCell ref="A523:B523"/>
    <mergeCell ref="C523:D523"/>
    <mergeCell ref="E523:J523"/>
    <mergeCell ref="K523:L523"/>
    <mergeCell ref="M523:N523"/>
    <mergeCell ref="O523:P523"/>
    <mergeCell ref="A524:B524"/>
    <mergeCell ref="C524:D524"/>
    <mergeCell ref="E524:J524"/>
    <mergeCell ref="K524:L524"/>
    <mergeCell ref="M524:N524"/>
    <mergeCell ref="O524:P524"/>
    <mergeCell ref="A525:B525"/>
    <mergeCell ref="C525:D525"/>
    <mergeCell ref="E525:J525"/>
    <mergeCell ref="K525:L525"/>
    <mergeCell ref="M525:N525"/>
    <mergeCell ref="O525:P525"/>
    <mergeCell ref="A526:B526"/>
    <mergeCell ref="C526:J526"/>
    <mergeCell ref="K526:L526"/>
    <mergeCell ref="M526:N526"/>
    <mergeCell ref="O526:P526"/>
    <mergeCell ref="A527:B527"/>
    <mergeCell ref="C527:J527"/>
    <mergeCell ref="K527:L527"/>
    <mergeCell ref="M527:N527"/>
    <mergeCell ref="O527:P527"/>
    <mergeCell ref="A528:B528"/>
    <mergeCell ref="C528:D528"/>
    <mergeCell ref="E528:J528"/>
    <mergeCell ref="K528:L528"/>
    <mergeCell ref="M528:N528"/>
    <mergeCell ref="O528:P528"/>
    <mergeCell ref="A529:B529"/>
    <mergeCell ref="C529:D529"/>
    <mergeCell ref="E529:J529"/>
    <mergeCell ref="K529:L529"/>
    <mergeCell ref="M529:N529"/>
    <mergeCell ref="O529:P529"/>
    <mergeCell ref="A530:B530"/>
    <mergeCell ref="C530:D530"/>
    <mergeCell ref="E530:J530"/>
    <mergeCell ref="K530:L530"/>
    <mergeCell ref="M530:N530"/>
    <mergeCell ref="O530:P530"/>
    <mergeCell ref="A531:B531"/>
    <mergeCell ref="C531:J531"/>
    <mergeCell ref="K531:L531"/>
    <mergeCell ref="M531:N531"/>
    <mergeCell ref="O531:P531"/>
    <mergeCell ref="A532:B532"/>
    <mergeCell ref="C532:J532"/>
    <mergeCell ref="K532:L532"/>
    <mergeCell ref="M532:N532"/>
    <mergeCell ref="O532:P532"/>
    <mergeCell ref="A533:B533"/>
    <mergeCell ref="C533:D533"/>
    <mergeCell ref="E533:J533"/>
    <mergeCell ref="K533:L533"/>
    <mergeCell ref="M533:N533"/>
    <mergeCell ref="O533:P533"/>
    <mergeCell ref="A534:B534"/>
    <mergeCell ref="C534:D534"/>
    <mergeCell ref="E534:J534"/>
    <mergeCell ref="K534:L534"/>
    <mergeCell ref="M534:N534"/>
    <mergeCell ref="O534:P534"/>
    <mergeCell ref="A535:B535"/>
    <mergeCell ref="C535:D535"/>
    <mergeCell ref="E535:J535"/>
    <mergeCell ref="K535:L535"/>
    <mergeCell ref="M535:N535"/>
    <mergeCell ref="O535:P535"/>
    <mergeCell ref="A536:B536"/>
    <mergeCell ref="C536:J536"/>
    <mergeCell ref="K536:L536"/>
    <mergeCell ref="M536:N536"/>
    <mergeCell ref="O536:P536"/>
    <mergeCell ref="A537:B537"/>
    <mergeCell ref="C537:J537"/>
    <mergeCell ref="K537:L537"/>
    <mergeCell ref="M537:N537"/>
    <mergeCell ref="O537:P537"/>
    <mergeCell ref="A538:B538"/>
    <mergeCell ref="C538:D538"/>
    <mergeCell ref="E538:J538"/>
    <mergeCell ref="K538:L538"/>
    <mergeCell ref="M538:N538"/>
    <mergeCell ref="O538:P538"/>
    <mergeCell ref="A539:B539"/>
    <mergeCell ref="C539:D539"/>
    <mergeCell ref="E539:J539"/>
    <mergeCell ref="K539:L539"/>
    <mergeCell ref="M539:N539"/>
    <mergeCell ref="O539:P539"/>
    <mergeCell ref="C540:J540"/>
    <mergeCell ref="K540:L540"/>
    <mergeCell ref="M540:N540"/>
    <mergeCell ref="O540:P540"/>
    <mergeCell ref="C541:J541"/>
    <mergeCell ref="K541:L541"/>
    <mergeCell ref="M541:N541"/>
    <mergeCell ref="O541:P541"/>
    <mergeCell ref="C542:D542"/>
    <mergeCell ref="E542:J542"/>
    <mergeCell ref="K542:L542"/>
    <mergeCell ref="M542:N542"/>
    <mergeCell ref="O542:P542"/>
    <mergeCell ref="A542:B542"/>
    <mergeCell ref="A543:B543"/>
    <mergeCell ref="C543:D543"/>
    <mergeCell ref="E543:J543"/>
    <mergeCell ref="K543:L543"/>
    <mergeCell ref="M543:N543"/>
    <mergeCell ref="O543:P543"/>
    <mergeCell ref="A544:B544"/>
    <mergeCell ref="C544:J544"/>
    <mergeCell ref="K544:L544"/>
    <mergeCell ref="M544:N544"/>
    <mergeCell ref="O544:P544"/>
    <mergeCell ref="A545:B545"/>
    <mergeCell ref="C545:J545"/>
    <mergeCell ref="K545:L545"/>
    <mergeCell ref="M545:N545"/>
    <mergeCell ref="O545:P545"/>
    <mergeCell ref="A546:B546"/>
    <mergeCell ref="C546:D546"/>
    <mergeCell ref="E546:J546"/>
    <mergeCell ref="K546:L546"/>
    <mergeCell ref="M546:N546"/>
    <mergeCell ref="O546:P546"/>
    <mergeCell ref="A547:B547"/>
    <mergeCell ref="C547:D547"/>
    <mergeCell ref="E547:J547"/>
    <mergeCell ref="K547:L547"/>
    <mergeCell ref="M547:N547"/>
    <mergeCell ref="O547:P547"/>
    <mergeCell ref="A548:B548"/>
    <mergeCell ref="C548:D548"/>
    <mergeCell ref="E548:J548"/>
    <mergeCell ref="K548:L548"/>
    <mergeCell ref="M548:N548"/>
    <mergeCell ref="O548:P548"/>
    <mergeCell ref="A549:B549"/>
    <mergeCell ref="C549:J549"/>
    <mergeCell ref="K549:L549"/>
    <mergeCell ref="M549:N549"/>
    <mergeCell ref="O549:P549"/>
    <mergeCell ref="A550:B550"/>
    <mergeCell ref="C550:J550"/>
    <mergeCell ref="K550:L550"/>
    <mergeCell ref="M550:N550"/>
    <mergeCell ref="O550:P550"/>
    <mergeCell ref="A551:B551"/>
    <mergeCell ref="C551:D551"/>
    <mergeCell ref="E551:J551"/>
    <mergeCell ref="K551:L551"/>
    <mergeCell ref="M551:N551"/>
    <mergeCell ref="O551:P551"/>
    <mergeCell ref="A552:B552"/>
    <mergeCell ref="C552:D552"/>
    <mergeCell ref="E552:J552"/>
    <mergeCell ref="K552:L552"/>
    <mergeCell ref="M552:N552"/>
    <mergeCell ref="O552:P552"/>
    <mergeCell ref="A553:B553"/>
    <mergeCell ref="C553:D553"/>
    <mergeCell ref="E553:J553"/>
    <mergeCell ref="K553:L553"/>
    <mergeCell ref="M553:N553"/>
    <mergeCell ref="O553:P553"/>
    <mergeCell ref="A554:B554"/>
    <mergeCell ref="C554:D554"/>
    <mergeCell ref="E554:J554"/>
    <mergeCell ref="K554:L554"/>
    <mergeCell ref="M554:N554"/>
    <mergeCell ref="O554:P554"/>
    <mergeCell ref="A555:B555"/>
    <mergeCell ref="C555:D555"/>
    <mergeCell ref="E555:J555"/>
    <mergeCell ref="K555:L555"/>
    <mergeCell ref="M555:N555"/>
    <mergeCell ref="O555:P555"/>
    <mergeCell ref="A556:B556"/>
    <mergeCell ref="C556:D556"/>
    <mergeCell ref="E556:J556"/>
    <mergeCell ref="K556:L556"/>
    <mergeCell ref="M556:N556"/>
    <mergeCell ref="O556:P556"/>
    <mergeCell ref="A557:B557"/>
    <mergeCell ref="C557:D557"/>
    <mergeCell ref="E557:J557"/>
    <mergeCell ref="K557:L557"/>
    <mergeCell ref="M557:N557"/>
    <mergeCell ref="O557:P557"/>
    <mergeCell ref="A558:B558"/>
    <mergeCell ref="C558:D558"/>
    <mergeCell ref="E558:J558"/>
    <mergeCell ref="K558:L558"/>
    <mergeCell ref="M558:N558"/>
    <mergeCell ref="O558:P558"/>
    <mergeCell ref="A559:B559"/>
    <mergeCell ref="C559:J559"/>
    <mergeCell ref="K559:L559"/>
    <mergeCell ref="M559:N559"/>
    <mergeCell ref="O559:P559"/>
    <mergeCell ref="A560:B560"/>
    <mergeCell ref="C560:J560"/>
    <mergeCell ref="K560:L560"/>
    <mergeCell ref="M560:N560"/>
    <mergeCell ref="O560:P560"/>
    <mergeCell ref="A561:B561"/>
    <mergeCell ref="C561:D561"/>
    <mergeCell ref="E561:J561"/>
    <mergeCell ref="K561:L561"/>
    <mergeCell ref="M561:N561"/>
    <mergeCell ref="O561:P561"/>
    <mergeCell ref="A562:B562"/>
    <mergeCell ref="C562:D562"/>
    <mergeCell ref="E562:J562"/>
    <mergeCell ref="K562:L562"/>
    <mergeCell ref="M562:N562"/>
    <mergeCell ref="O562:P562"/>
    <mergeCell ref="A563:B563"/>
    <mergeCell ref="C563:D563"/>
    <mergeCell ref="E563:J563"/>
    <mergeCell ref="K563:L563"/>
    <mergeCell ref="M563:N563"/>
    <mergeCell ref="O563:P563"/>
    <mergeCell ref="A564:B564"/>
    <mergeCell ref="C564:J564"/>
    <mergeCell ref="K564:L564"/>
    <mergeCell ref="M564:N564"/>
    <mergeCell ref="O564:P564"/>
    <mergeCell ref="A565:B565"/>
    <mergeCell ref="C565:J565"/>
    <mergeCell ref="K565:L565"/>
    <mergeCell ref="M565:N565"/>
    <mergeCell ref="O565:P565"/>
    <mergeCell ref="A566:B566"/>
    <mergeCell ref="C566:D566"/>
    <mergeCell ref="E566:J566"/>
    <mergeCell ref="K566:L566"/>
    <mergeCell ref="M566:N566"/>
    <mergeCell ref="O566:P566"/>
    <mergeCell ref="A567:B567"/>
    <mergeCell ref="C567:D567"/>
    <mergeCell ref="E567:J567"/>
    <mergeCell ref="K567:L567"/>
    <mergeCell ref="M567:N567"/>
    <mergeCell ref="O567:P567"/>
    <mergeCell ref="A568:B568"/>
    <mergeCell ref="C568:D568"/>
    <mergeCell ref="E568:J568"/>
    <mergeCell ref="K568:L568"/>
    <mergeCell ref="M568:N568"/>
    <mergeCell ref="O568:P568"/>
    <mergeCell ref="A569:B569"/>
    <mergeCell ref="C569:D569"/>
    <mergeCell ref="E569:J569"/>
    <mergeCell ref="K569:L569"/>
    <mergeCell ref="M569:N569"/>
    <mergeCell ref="O569:P569"/>
    <mergeCell ref="A570:B570"/>
    <mergeCell ref="C570:J570"/>
    <mergeCell ref="K570:L570"/>
    <mergeCell ref="M570:N570"/>
    <mergeCell ref="O570:P570"/>
    <mergeCell ref="A571:B571"/>
    <mergeCell ref="C571:J571"/>
    <mergeCell ref="K571:L571"/>
    <mergeCell ref="M571:N571"/>
    <mergeCell ref="O571:P571"/>
    <mergeCell ref="A572:B572"/>
    <mergeCell ref="C572:D572"/>
    <mergeCell ref="E572:J572"/>
    <mergeCell ref="K572:L572"/>
    <mergeCell ref="M572:N572"/>
    <mergeCell ref="O572:P572"/>
    <mergeCell ref="A573:B573"/>
    <mergeCell ref="C573:D573"/>
    <mergeCell ref="E573:J573"/>
    <mergeCell ref="K573:L573"/>
    <mergeCell ref="M573:N573"/>
    <mergeCell ref="O573:P573"/>
    <mergeCell ref="A574:B574"/>
    <mergeCell ref="C574:J574"/>
    <mergeCell ref="K574:L574"/>
    <mergeCell ref="M574:N574"/>
    <mergeCell ref="O574:P574"/>
    <mergeCell ref="A575:B575"/>
    <mergeCell ref="C575:J575"/>
    <mergeCell ref="K575:L575"/>
    <mergeCell ref="M575:N575"/>
    <mergeCell ref="O575:P575"/>
    <mergeCell ref="A576:B576"/>
    <mergeCell ref="C576:D576"/>
    <mergeCell ref="E576:J576"/>
    <mergeCell ref="K576:L576"/>
    <mergeCell ref="M576:N576"/>
    <mergeCell ref="O576:P576"/>
    <mergeCell ref="A577:B577"/>
    <mergeCell ref="C577:D577"/>
    <mergeCell ref="E577:J577"/>
    <mergeCell ref="K577:L577"/>
    <mergeCell ref="M577:N577"/>
    <mergeCell ref="O577:P577"/>
    <mergeCell ref="A578:B578"/>
    <mergeCell ref="C578:D578"/>
    <mergeCell ref="E578:J578"/>
    <mergeCell ref="K578:L578"/>
    <mergeCell ref="M578:N578"/>
    <mergeCell ref="O578:P578"/>
    <mergeCell ref="A579:B579"/>
    <mergeCell ref="C579:J579"/>
    <mergeCell ref="K579:L579"/>
    <mergeCell ref="M579:N579"/>
    <mergeCell ref="O579:P579"/>
    <mergeCell ref="A580:B580"/>
    <mergeCell ref="C580:J580"/>
    <mergeCell ref="K580:L580"/>
    <mergeCell ref="M580:N580"/>
    <mergeCell ref="O580:P580"/>
    <mergeCell ref="A581:B581"/>
    <mergeCell ref="C581:D581"/>
    <mergeCell ref="E581:J581"/>
    <mergeCell ref="K581:L581"/>
    <mergeCell ref="M581:N581"/>
    <mergeCell ref="O581:P581"/>
    <mergeCell ref="A582:B582"/>
    <mergeCell ref="C582:D582"/>
    <mergeCell ref="E582:J582"/>
    <mergeCell ref="K582:L582"/>
    <mergeCell ref="M582:N582"/>
    <mergeCell ref="O582:P582"/>
    <mergeCell ref="A583:B583"/>
    <mergeCell ref="C583:D583"/>
    <mergeCell ref="E583:J583"/>
    <mergeCell ref="K583:L583"/>
    <mergeCell ref="M583:N583"/>
    <mergeCell ref="O583:P583"/>
    <mergeCell ref="A584:B584"/>
    <mergeCell ref="C584:J584"/>
    <mergeCell ref="K584:L584"/>
    <mergeCell ref="M584:N584"/>
    <mergeCell ref="O584:P584"/>
    <mergeCell ref="A585:B585"/>
    <mergeCell ref="C585:J585"/>
    <mergeCell ref="K585:L585"/>
    <mergeCell ref="M585:N585"/>
    <mergeCell ref="O585:P585"/>
    <mergeCell ref="A586:B586"/>
    <mergeCell ref="C586:D586"/>
    <mergeCell ref="E586:J586"/>
    <mergeCell ref="K586:L586"/>
    <mergeCell ref="M586:N586"/>
    <mergeCell ref="O586:P586"/>
    <mergeCell ref="A587:B587"/>
    <mergeCell ref="C587:D587"/>
    <mergeCell ref="E587:J587"/>
    <mergeCell ref="K587:L587"/>
    <mergeCell ref="M587:N587"/>
    <mergeCell ref="O587:P587"/>
    <mergeCell ref="A588:B588"/>
    <mergeCell ref="C588:D588"/>
    <mergeCell ref="E588:J588"/>
    <mergeCell ref="K588:L588"/>
    <mergeCell ref="M588:N588"/>
    <mergeCell ref="O588:P588"/>
    <mergeCell ref="A589:B589"/>
    <mergeCell ref="C589:J589"/>
    <mergeCell ref="K589:L589"/>
    <mergeCell ref="M589:N589"/>
    <mergeCell ref="O589:P589"/>
    <mergeCell ref="A590:B590"/>
    <mergeCell ref="C590:J590"/>
    <mergeCell ref="K590:L590"/>
    <mergeCell ref="M590:N590"/>
    <mergeCell ref="O590:P590"/>
    <mergeCell ref="A591:B591"/>
    <mergeCell ref="C591:D591"/>
    <mergeCell ref="E591:J591"/>
    <mergeCell ref="K591:L591"/>
    <mergeCell ref="M591:N591"/>
    <mergeCell ref="O591:P591"/>
    <mergeCell ref="A592:B592"/>
    <mergeCell ref="C592:D592"/>
    <mergeCell ref="E592:J592"/>
    <mergeCell ref="K592:L592"/>
    <mergeCell ref="M592:N592"/>
    <mergeCell ref="O592:P592"/>
    <mergeCell ref="A593:B593"/>
    <mergeCell ref="C593:D593"/>
    <mergeCell ref="E593:J593"/>
    <mergeCell ref="K593:L593"/>
    <mergeCell ref="M593:N593"/>
    <mergeCell ref="O593:P593"/>
    <mergeCell ref="A594:B594"/>
    <mergeCell ref="C594:J594"/>
    <mergeCell ref="K594:L594"/>
    <mergeCell ref="M594:N594"/>
    <mergeCell ref="O594:P594"/>
    <mergeCell ref="A595:B595"/>
    <mergeCell ref="C595:J595"/>
    <mergeCell ref="K595:L595"/>
    <mergeCell ref="M595:N595"/>
    <mergeCell ref="O595:P595"/>
    <mergeCell ref="A596:B596"/>
    <mergeCell ref="C596:D596"/>
    <mergeCell ref="E596:J596"/>
    <mergeCell ref="K596:L596"/>
    <mergeCell ref="M596:N596"/>
    <mergeCell ref="O596:P596"/>
    <mergeCell ref="A597:B597"/>
    <mergeCell ref="C597:D597"/>
    <mergeCell ref="E597:J597"/>
    <mergeCell ref="K597:L597"/>
    <mergeCell ref="M597:N597"/>
    <mergeCell ref="O597:P597"/>
    <mergeCell ref="A598:B598"/>
    <mergeCell ref="C598:D598"/>
    <mergeCell ref="E598:J598"/>
    <mergeCell ref="K598:L598"/>
    <mergeCell ref="M598:N598"/>
    <mergeCell ref="O598:P598"/>
    <mergeCell ref="A599:B599"/>
    <mergeCell ref="C599:J599"/>
    <mergeCell ref="K599:L599"/>
    <mergeCell ref="M599:N599"/>
    <mergeCell ref="O599:P599"/>
    <mergeCell ref="A600:B600"/>
    <mergeCell ref="C600:J600"/>
    <mergeCell ref="K600:L600"/>
    <mergeCell ref="M600:N600"/>
    <mergeCell ref="O600:P600"/>
    <mergeCell ref="A601:B601"/>
    <mergeCell ref="C601:D601"/>
    <mergeCell ref="E601:J601"/>
    <mergeCell ref="K601:L601"/>
    <mergeCell ref="M601:N601"/>
    <mergeCell ref="O601:P601"/>
    <mergeCell ref="A602:B602"/>
    <mergeCell ref="C602:D602"/>
    <mergeCell ref="E602:J602"/>
    <mergeCell ref="K602:L602"/>
    <mergeCell ref="M602:N602"/>
    <mergeCell ref="O602:P602"/>
    <mergeCell ref="A603:B603"/>
    <mergeCell ref="C603:D603"/>
    <mergeCell ref="E603:J603"/>
    <mergeCell ref="K603:L603"/>
    <mergeCell ref="M603:N603"/>
    <mergeCell ref="O603:P603"/>
    <mergeCell ref="A604:B604"/>
    <mergeCell ref="C604:J604"/>
    <mergeCell ref="K604:L604"/>
    <mergeCell ref="M604:N604"/>
    <mergeCell ref="O604:P604"/>
    <mergeCell ref="A605:B605"/>
    <mergeCell ref="C605:J605"/>
    <mergeCell ref="K605:L605"/>
    <mergeCell ref="M605:N605"/>
    <mergeCell ref="O605:P605"/>
    <mergeCell ref="A606:B606"/>
    <mergeCell ref="C606:D606"/>
    <mergeCell ref="E606:J606"/>
    <mergeCell ref="K606:L606"/>
    <mergeCell ref="M606:N606"/>
    <mergeCell ref="O606:P606"/>
    <mergeCell ref="A607:B607"/>
    <mergeCell ref="C607:D607"/>
    <mergeCell ref="E607:J607"/>
    <mergeCell ref="K607:L607"/>
    <mergeCell ref="M607:N607"/>
    <mergeCell ref="O607:P607"/>
    <mergeCell ref="A608:B608"/>
    <mergeCell ref="C608:D608"/>
    <mergeCell ref="E608:J608"/>
    <mergeCell ref="K608:L608"/>
    <mergeCell ref="M608:N608"/>
    <mergeCell ref="O608:P608"/>
    <mergeCell ref="A609:B609"/>
    <mergeCell ref="C609:J609"/>
    <mergeCell ref="K609:L609"/>
    <mergeCell ref="M609:N609"/>
    <mergeCell ref="O609:P609"/>
    <mergeCell ref="A610:B610"/>
    <mergeCell ref="C610:J610"/>
    <mergeCell ref="K610:L610"/>
    <mergeCell ref="M610:N610"/>
    <mergeCell ref="O610:P610"/>
    <mergeCell ref="A611:B611"/>
    <mergeCell ref="C611:D611"/>
    <mergeCell ref="E611:J611"/>
    <mergeCell ref="K611:L611"/>
    <mergeCell ref="M611:N611"/>
    <mergeCell ref="O611:P611"/>
    <mergeCell ref="A612:B612"/>
    <mergeCell ref="C612:D612"/>
    <mergeCell ref="E612:J612"/>
    <mergeCell ref="K612:L612"/>
    <mergeCell ref="M612:N612"/>
    <mergeCell ref="O612:P612"/>
    <mergeCell ref="A613:B613"/>
    <mergeCell ref="C613:D613"/>
    <mergeCell ref="E613:J613"/>
    <mergeCell ref="K613:L613"/>
    <mergeCell ref="M613:N613"/>
    <mergeCell ref="O613:P613"/>
    <mergeCell ref="A614:B614"/>
    <mergeCell ref="C614:J614"/>
    <mergeCell ref="K614:L614"/>
    <mergeCell ref="M614:N614"/>
    <mergeCell ref="O614:P614"/>
    <mergeCell ref="A615:B615"/>
    <mergeCell ref="C615:J615"/>
    <mergeCell ref="K615:L615"/>
    <mergeCell ref="M615:N615"/>
    <mergeCell ref="O615:P615"/>
    <mergeCell ref="A616:B616"/>
    <mergeCell ref="C616:D616"/>
    <mergeCell ref="E616:J616"/>
    <mergeCell ref="K616:L616"/>
    <mergeCell ref="M616:N616"/>
    <mergeCell ref="O616:P616"/>
    <mergeCell ref="A617:B617"/>
    <mergeCell ref="C617:D617"/>
    <mergeCell ref="E617:J617"/>
    <mergeCell ref="K617:L617"/>
    <mergeCell ref="M617:N617"/>
    <mergeCell ref="O617:P617"/>
    <mergeCell ref="A618:B618"/>
    <mergeCell ref="C618:D618"/>
    <mergeCell ref="E618:J618"/>
    <mergeCell ref="K618:L618"/>
    <mergeCell ref="M618:N618"/>
    <mergeCell ref="O618:P618"/>
    <mergeCell ref="A619:B619"/>
    <mergeCell ref="C619:J619"/>
    <mergeCell ref="K619:L619"/>
    <mergeCell ref="M619:N619"/>
    <mergeCell ref="O619:P619"/>
    <mergeCell ref="A620:B620"/>
    <mergeCell ref="C620:J620"/>
    <mergeCell ref="K620:L620"/>
    <mergeCell ref="M620:N620"/>
    <mergeCell ref="O620:P620"/>
    <mergeCell ref="A621:B621"/>
    <mergeCell ref="C621:D621"/>
    <mergeCell ref="E621:J621"/>
    <mergeCell ref="K621:L621"/>
    <mergeCell ref="M621:N621"/>
    <mergeCell ref="O621:P621"/>
    <mergeCell ref="A622:B622"/>
    <mergeCell ref="C622:D622"/>
    <mergeCell ref="E622:J622"/>
    <mergeCell ref="K622:L622"/>
    <mergeCell ref="M622:N622"/>
    <mergeCell ref="O622:P622"/>
    <mergeCell ref="A623:B623"/>
    <mergeCell ref="C623:J623"/>
    <mergeCell ref="K623:L623"/>
    <mergeCell ref="M623:N623"/>
    <mergeCell ref="O623:P623"/>
    <mergeCell ref="A624:B624"/>
    <mergeCell ref="C624:J624"/>
    <mergeCell ref="K624:L624"/>
    <mergeCell ref="M624:N624"/>
    <mergeCell ref="O624:P624"/>
    <mergeCell ref="A625:B625"/>
    <mergeCell ref="C625:D625"/>
    <mergeCell ref="E625:J625"/>
    <mergeCell ref="K625:L625"/>
    <mergeCell ref="M625:N625"/>
    <mergeCell ref="O625:P625"/>
    <mergeCell ref="A626:B626"/>
    <mergeCell ref="C626:D626"/>
    <mergeCell ref="E626:J626"/>
    <mergeCell ref="K626:L626"/>
    <mergeCell ref="M626:N626"/>
    <mergeCell ref="O626:P626"/>
    <mergeCell ref="A627:B627"/>
    <mergeCell ref="C627:J627"/>
    <mergeCell ref="K627:L627"/>
    <mergeCell ref="M627:N627"/>
    <mergeCell ref="O627:P627"/>
    <mergeCell ref="A628:B628"/>
    <mergeCell ref="C628:J628"/>
    <mergeCell ref="K628:L628"/>
    <mergeCell ref="M628:N628"/>
    <mergeCell ref="O628:P628"/>
    <mergeCell ref="A629:B629"/>
    <mergeCell ref="C629:D629"/>
    <mergeCell ref="E629:J629"/>
    <mergeCell ref="K629:L629"/>
    <mergeCell ref="M629:N629"/>
    <mergeCell ref="O629:P629"/>
    <mergeCell ref="A630:B630"/>
    <mergeCell ref="C630:D630"/>
    <mergeCell ref="E630:J630"/>
    <mergeCell ref="K630:L630"/>
    <mergeCell ref="M630:N630"/>
    <mergeCell ref="O630:P630"/>
    <mergeCell ref="A631:B631"/>
    <mergeCell ref="C631:J631"/>
    <mergeCell ref="K631:L631"/>
    <mergeCell ref="M631:N631"/>
    <mergeCell ref="O631:P631"/>
    <mergeCell ref="A632:B632"/>
    <mergeCell ref="C632:J632"/>
    <mergeCell ref="K632:L632"/>
    <mergeCell ref="M632:N632"/>
    <mergeCell ref="O632:P632"/>
    <mergeCell ref="A633:B633"/>
    <mergeCell ref="C633:D633"/>
    <mergeCell ref="E633:J633"/>
    <mergeCell ref="K633:L633"/>
    <mergeCell ref="M633:N633"/>
    <mergeCell ref="O633:P633"/>
    <mergeCell ref="A634:B634"/>
    <mergeCell ref="C634:D634"/>
    <mergeCell ref="E634:J634"/>
    <mergeCell ref="K634:L634"/>
    <mergeCell ref="M634:N634"/>
    <mergeCell ref="O634:P634"/>
    <mergeCell ref="A635:B635"/>
    <mergeCell ref="C635:J635"/>
    <mergeCell ref="K635:L635"/>
    <mergeCell ref="M635:N635"/>
    <mergeCell ref="O635:P635"/>
    <mergeCell ref="A636:B636"/>
    <mergeCell ref="C636:J636"/>
    <mergeCell ref="K636:L636"/>
    <mergeCell ref="M636:N636"/>
    <mergeCell ref="O636:P636"/>
    <mergeCell ref="A637:B637"/>
    <mergeCell ref="C637:D637"/>
    <mergeCell ref="E637:J637"/>
    <mergeCell ref="K637:L637"/>
    <mergeCell ref="M637:N637"/>
    <mergeCell ref="O637:P637"/>
    <mergeCell ref="A638:B638"/>
    <mergeCell ref="C638:D638"/>
    <mergeCell ref="E638:J638"/>
    <mergeCell ref="K638:L638"/>
    <mergeCell ref="M638:N638"/>
    <mergeCell ref="O638:P638"/>
    <mergeCell ref="A639:B639"/>
    <mergeCell ref="C639:J639"/>
    <mergeCell ref="K639:L639"/>
    <mergeCell ref="M639:N639"/>
    <mergeCell ref="O639:P639"/>
    <mergeCell ref="A640:B640"/>
    <mergeCell ref="C640:J640"/>
    <mergeCell ref="K640:L640"/>
    <mergeCell ref="M640:N640"/>
    <mergeCell ref="O640:P640"/>
    <mergeCell ref="A641:B641"/>
    <mergeCell ref="C641:D641"/>
    <mergeCell ref="E641:J641"/>
    <mergeCell ref="K641:L641"/>
    <mergeCell ref="M641:N641"/>
    <mergeCell ref="O641:P641"/>
    <mergeCell ref="A642:B642"/>
    <mergeCell ref="C642:J642"/>
    <mergeCell ref="K642:L642"/>
    <mergeCell ref="M642:N642"/>
    <mergeCell ref="O642:P642"/>
    <mergeCell ref="A643:B643"/>
    <mergeCell ref="C643:J643"/>
    <mergeCell ref="K643:L643"/>
    <mergeCell ref="M643:N643"/>
    <mergeCell ref="O643:P643"/>
    <mergeCell ref="A644:B644"/>
    <mergeCell ref="C644:D644"/>
    <mergeCell ref="E644:J644"/>
    <mergeCell ref="K644:L644"/>
    <mergeCell ref="M644:N644"/>
    <mergeCell ref="O644:P644"/>
    <mergeCell ref="A645:B645"/>
    <mergeCell ref="C645:D645"/>
    <mergeCell ref="E645:J645"/>
    <mergeCell ref="K645:L645"/>
    <mergeCell ref="M645:N645"/>
    <mergeCell ref="O645:P645"/>
    <mergeCell ref="A646:B646"/>
    <mergeCell ref="C646:J646"/>
    <mergeCell ref="K646:L646"/>
    <mergeCell ref="M646:N646"/>
    <mergeCell ref="O646:P646"/>
    <mergeCell ref="A647:B647"/>
    <mergeCell ref="C647:J647"/>
    <mergeCell ref="K647:L647"/>
    <mergeCell ref="M647:N647"/>
    <mergeCell ref="O647:P647"/>
    <mergeCell ref="A648:B648"/>
    <mergeCell ref="C648:D648"/>
    <mergeCell ref="E648:J648"/>
    <mergeCell ref="K648:L648"/>
    <mergeCell ref="M648:N648"/>
    <mergeCell ref="O648:P648"/>
    <mergeCell ref="A649:B649"/>
    <mergeCell ref="C649:D649"/>
    <mergeCell ref="E649:J649"/>
    <mergeCell ref="K649:L649"/>
    <mergeCell ref="M649:N649"/>
    <mergeCell ref="O649:P649"/>
    <mergeCell ref="A650:B650"/>
    <mergeCell ref="C650:J650"/>
    <mergeCell ref="K650:L650"/>
    <mergeCell ref="M650:N650"/>
    <mergeCell ref="O650:P650"/>
    <mergeCell ref="A651:B651"/>
    <mergeCell ref="C651:J651"/>
    <mergeCell ref="K651:L651"/>
    <mergeCell ref="M651:N651"/>
    <mergeCell ref="O651:P651"/>
    <mergeCell ref="A652:B652"/>
    <mergeCell ref="C652:D652"/>
    <mergeCell ref="E652:J652"/>
    <mergeCell ref="K652:L652"/>
    <mergeCell ref="M652:N652"/>
    <mergeCell ref="O652:P652"/>
    <mergeCell ref="A653:B653"/>
    <mergeCell ref="C653:D653"/>
    <mergeCell ref="E653:J653"/>
    <mergeCell ref="K653:L653"/>
    <mergeCell ref="M653:N653"/>
    <mergeCell ref="O653:P653"/>
    <mergeCell ref="A654:B654"/>
    <mergeCell ref="C654:D654"/>
    <mergeCell ref="E654:J654"/>
    <mergeCell ref="K654:L654"/>
    <mergeCell ref="M654:N654"/>
    <mergeCell ref="O654:P654"/>
    <mergeCell ref="A655:B655"/>
    <mergeCell ref="C655:J655"/>
    <mergeCell ref="K655:L655"/>
    <mergeCell ref="M655:N655"/>
    <mergeCell ref="O655:P655"/>
    <mergeCell ref="A656:B656"/>
    <mergeCell ref="C656:J656"/>
    <mergeCell ref="K656:L656"/>
    <mergeCell ref="M656:N656"/>
    <mergeCell ref="O656:P656"/>
    <mergeCell ref="A657:B657"/>
    <mergeCell ref="C657:D657"/>
    <mergeCell ref="E657:J657"/>
    <mergeCell ref="K657:L657"/>
    <mergeCell ref="M657:N657"/>
    <mergeCell ref="O657:P657"/>
    <mergeCell ref="A658:B658"/>
    <mergeCell ref="C658:D658"/>
    <mergeCell ref="E658:J658"/>
    <mergeCell ref="K658:L658"/>
    <mergeCell ref="M658:N658"/>
    <mergeCell ref="O658:P658"/>
    <mergeCell ref="A659:B659"/>
    <mergeCell ref="C659:D659"/>
    <mergeCell ref="E659:J659"/>
    <mergeCell ref="K659:L659"/>
    <mergeCell ref="M659:N659"/>
    <mergeCell ref="O659:P659"/>
    <mergeCell ref="A660:B660"/>
    <mergeCell ref="C660:D660"/>
    <mergeCell ref="E660:J660"/>
    <mergeCell ref="K660:L660"/>
    <mergeCell ref="M660:N660"/>
    <mergeCell ref="O660:P660"/>
    <mergeCell ref="A661:B661"/>
    <mergeCell ref="C661:D661"/>
    <mergeCell ref="E661:J661"/>
    <mergeCell ref="K661:L661"/>
    <mergeCell ref="M661:N661"/>
    <mergeCell ref="O661:P661"/>
    <mergeCell ref="A662:B662"/>
    <mergeCell ref="C662:D662"/>
    <mergeCell ref="E662:J662"/>
    <mergeCell ref="K662:L662"/>
    <mergeCell ref="M662:N662"/>
    <mergeCell ref="O662:P662"/>
    <mergeCell ref="A663:B663"/>
    <mergeCell ref="C663:J663"/>
    <mergeCell ref="K663:L663"/>
    <mergeCell ref="M663:N663"/>
    <mergeCell ref="O663:P663"/>
    <mergeCell ref="A664:B664"/>
    <mergeCell ref="C664:J664"/>
    <mergeCell ref="K664:L664"/>
    <mergeCell ref="M664:N664"/>
    <mergeCell ref="O664:P664"/>
    <mergeCell ref="A665:B665"/>
    <mergeCell ref="C665:D665"/>
    <mergeCell ref="E665:J665"/>
    <mergeCell ref="K665:L665"/>
    <mergeCell ref="M665:N665"/>
    <mergeCell ref="O665:P665"/>
    <mergeCell ref="A666:B666"/>
    <mergeCell ref="C666:D666"/>
    <mergeCell ref="E666:J666"/>
    <mergeCell ref="K666:L666"/>
    <mergeCell ref="M666:N666"/>
    <mergeCell ref="O666:P666"/>
    <mergeCell ref="A667:B667"/>
    <mergeCell ref="C667:J667"/>
    <mergeCell ref="K667:L667"/>
    <mergeCell ref="M667:N667"/>
    <mergeCell ref="O667:P667"/>
    <mergeCell ref="A668:B668"/>
    <mergeCell ref="C668:J668"/>
    <mergeCell ref="K668:L668"/>
    <mergeCell ref="M668:N668"/>
    <mergeCell ref="O668:P668"/>
    <mergeCell ref="A669:B669"/>
    <mergeCell ref="C669:D669"/>
    <mergeCell ref="E669:J669"/>
    <mergeCell ref="K669:L669"/>
    <mergeCell ref="M669:N669"/>
    <mergeCell ref="O669:P669"/>
    <mergeCell ref="A670:B670"/>
    <mergeCell ref="C670:J670"/>
    <mergeCell ref="K670:L670"/>
    <mergeCell ref="M670:N670"/>
    <mergeCell ref="O670:P670"/>
    <mergeCell ref="A671:B671"/>
    <mergeCell ref="C671:J671"/>
    <mergeCell ref="K671:L671"/>
    <mergeCell ref="M671:N671"/>
    <mergeCell ref="O671:P671"/>
    <mergeCell ref="A672:B672"/>
    <mergeCell ref="C672:D672"/>
    <mergeCell ref="E672:J672"/>
    <mergeCell ref="K672:L672"/>
    <mergeCell ref="M672:N672"/>
    <mergeCell ref="O672:P672"/>
    <mergeCell ref="A673:B673"/>
    <mergeCell ref="C673:D673"/>
    <mergeCell ref="E673:J673"/>
    <mergeCell ref="K673:L673"/>
    <mergeCell ref="M673:N673"/>
    <mergeCell ref="O673:P673"/>
    <mergeCell ref="A674:B674"/>
    <mergeCell ref="C674:J674"/>
    <mergeCell ref="K674:L674"/>
    <mergeCell ref="M674:N674"/>
    <mergeCell ref="O674:P674"/>
    <mergeCell ref="A675:B675"/>
    <mergeCell ref="C675:J675"/>
    <mergeCell ref="K675:L675"/>
    <mergeCell ref="M675:N675"/>
    <mergeCell ref="O675:P675"/>
    <mergeCell ref="A676:B676"/>
    <mergeCell ref="C676:D676"/>
    <mergeCell ref="E676:J676"/>
    <mergeCell ref="K676:L676"/>
    <mergeCell ref="M676:N676"/>
    <mergeCell ref="O676:P676"/>
    <mergeCell ref="A677:B677"/>
    <mergeCell ref="C677:D677"/>
    <mergeCell ref="E677:J677"/>
    <mergeCell ref="K677:L677"/>
    <mergeCell ref="M677:N677"/>
    <mergeCell ref="O677:P677"/>
    <mergeCell ref="A678:B678"/>
    <mergeCell ref="C678:D678"/>
    <mergeCell ref="E678:J678"/>
    <mergeCell ref="K678:L678"/>
    <mergeCell ref="M678:N678"/>
    <mergeCell ref="O678:P678"/>
    <mergeCell ref="A679:B679"/>
    <mergeCell ref="C679:J679"/>
    <mergeCell ref="K679:L679"/>
    <mergeCell ref="M679:N679"/>
    <mergeCell ref="O679:P679"/>
    <mergeCell ref="A680:B680"/>
    <mergeCell ref="C680:J680"/>
    <mergeCell ref="K680:L680"/>
    <mergeCell ref="M680:N680"/>
    <mergeCell ref="O680:P680"/>
    <mergeCell ref="A681:B681"/>
    <mergeCell ref="C681:D681"/>
    <mergeCell ref="E681:J681"/>
    <mergeCell ref="K681:L681"/>
    <mergeCell ref="M681:N681"/>
    <mergeCell ref="O681:P681"/>
    <mergeCell ref="A682:B682"/>
    <mergeCell ref="C682:J682"/>
    <mergeCell ref="K682:L682"/>
    <mergeCell ref="M682:N682"/>
    <mergeCell ref="O682:P682"/>
    <mergeCell ref="A683:B683"/>
    <mergeCell ref="C683:J683"/>
    <mergeCell ref="K683:L683"/>
    <mergeCell ref="M683:N683"/>
    <mergeCell ref="O683:P683"/>
    <mergeCell ref="A684:B684"/>
    <mergeCell ref="C684:J684"/>
    <mergeCell ref="K684:L684"/>
    <mergeCell ref="M684:N684"/>
    <mergeCell ref="O684:P684"/>
    <mergeCell ref="A685:B685"/>
    <mergeCell ref="C685:J685"/>
    <mergeCell ref="K685:L685"/>
    <mergeCell ref="M685:N685"/>
    <mergeCell ref="O685:P685"/>
    <mergeCell ref="A686:B686"/>
    <mergeCell ref="C686:D686"/>
    <mergeCell ref="E686:J686"/>
    <mergeCell ref="K686:L686"/>
    <mergeCell ref="M686:N686"/>
    <mergeCell ref="O686:P686"/>
    <mergeCell ref="A687:B687"/>
    <mergeCell ref="C687:D687"/>
    <mergeCell ref="E687:J687"/>
    <mergeCell ref="K687:L687"/>
    <mergeCell ref="M687:N687"/>
    <mergeCell ref="O687:P687"/>
    <mergeCell ref="A688:B688"/>
    <mergeCell ref="C688:J688"/>
    <mergeCell ref="K688:L688"/>
    <mergeCell ref="M688:N688"/>
    <mergeCell ref="O688:P688"/>
    <mergeCell ref="A689:B689"/>
    <mergeCell ref="C689:J689"/>
    <mergeCell ref="K689:L689"/>
    <mergeCell ref="M689:N689"/>
    <mergeCell ref="O689:P689"/>
    <mergeCell ref="A690:B690"/>
    <mergeCell ref="C690:D690"/>
    <mergeCell ref="E690:J690"/>
    <mergeCell ref="K690:L690"/>
    <mergeCell ref="M690:N690"/>
    <mergeCell ref="O690:P690"/>
    <mergeCell ref="A691:B691"/>
    <mergeCell ref="C691:D691"/>
    <mergeCell ref="E691:J691"/>
    <mergeCell ref="K691:L691"/>
    <mergeCell ref="M691:N691"/>
    <mergeCell ref="O691:P691"/>
    <mergeCell ref="A692:B692"/>
    <mergeCell ref="C692:J692"/>
    <mergeCell ref="K692:L692"/>
    <mergeCell ref="M692:N692"/>
    <mergeCell ref="O692:P692"/>
    <mergeCell ref="A693:B693"/>
    <mergeCell ref="C693:J693"/>
    <mergeCell ref="K693:L693"/>
    <mergeCell ref="M693:N693"/>
    <mergeCell ref="O693:P693"/>
    <mergeCell ref="A694:B694"/>
    <mergeCell ref="C694:D694"/>
    <mergeCell ref="E694:J694"/>
    <mergeCell ref="K694:L694"/>
    <mergeCell ref="M694:N694"/>
    <mergeCell ref="O694:P694"/>
    <mergeCell ref="A695:B695"/>
    <mergeCell ref="C695:D695"/>
    <mergeCell ref="E695:J695"/>
    <mergeCell ref="K695:L695"/>
    <mergeCell ref="M695:N695"/>
    <mergeCell ref="O695:P695"/>
    <mergeCell ref="A696:B696"/>
    <mergeCell ref="C696:J696"/>
    <mergeCell ref="K696:L696"/>
    <mergeCell ref="M696:N696"/>
    <mergeCell ref="O696:P696"/>
    <mergeCell ref="A697:B697"/>
    <mergeCell ref="C697:J697"/>
    <mergeCell ref="K697:L697"/>
    <mergeCell ref="M697:N697"/>
    <mergeCell ref="O697:P697"/>
    <mergeCell ref="A698:B698"/>
    <mergeCell ref="C698:D698"/>
    <mergeCell ref="E698:J698"/>
    <mergeCell ref="K698:L698"/>
    <mergeCell ref="M698:N698"/>
    <mergeCell ref="O698:P698"/>
    <mergeCell ref="A699:B699"/>
    <mergeCell ref="C699:D699"/>
    <mergeCell ref="E699:J699"/>
    <mergeCell ref="K699:L699"/>
    <mergeCell ref="M699:N699"/>
    <mergeCell ref="O699:P699"/>
    <mergeCell ref="A700:B700"/>
    <mergeCell ref="C700:J700"/>
    <mergeCell ref="K700:L700"/>
    <mergeCell ref="M700:N700"/>
    <mergeCell ref="O700:P700"/>
    <mergeCell ref="A701:B701"/>
    <mergeCell ref="C701:J701"/>
    <mergeCell ref="K701:L701"/>
    <mergeCell ref="M701:N701"/>
    <mergeCell ref="O701:P701"/>
    <mergeCell ref="A702:B702"/>
    <mergeCell ref="C702:D702"/>
    <mergeCell ref="E702:J702"/>
    <mergeCell ref="K702:L702"/>
    <mergeCell ref="M702:N702"/>
    <mergeCell ref="O702:P702"/>
    <mergeCell ref="A703:B703"/>
    <mergeCell ref="C703:D703"/>
    <mergeCell ref="E703:J703"/>
    <mergeCell ref="K703:L703"/>
    <mergeCell ref="M703:N703"/>
    <mergeCell ref="O703:P703"/>
    <mergeCell ref="A709:P709"/>
    <mergeCell ref="A721:P721"/>
    <mergeCell ref="A723:P723"/>
    <mergeCell ref="A725:P725"/>
    <mergeCell ref="A704:B704"/>
    <mergeCell ref="C704:J704"/>
    <mergeCell ref="K704:L704"/>
    <mergeCell ref="M704:N704"/>
    <mergeCell ref="O704:P704"/>
    <mergeCell ref="A705:B705"/>
    <mergeCell ref="C705:J705"/>
    <mergeCell ref="K705:L705"/>
    <mergeCell ref="M705:N705"/>
    <mergeCell ref="O705:P705"/>
    <mergeCell ref="A706:B706"/>
    <mergeCell ref="C706:D706"/>
    <mergeCell ref="E706:J706"/>
    <mergeCell ref="K706:L706"/>
    <mergeCell ref="M706:N706"/>
    <mergeCell ref="O706:P706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Polugodišnji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Opcina Klostar Podravski</dc:creator>
  <cp:lastModifiedBy>Opcina Klostar Podravski</cp:lastModifiedBy>
  <cp:lastPrinted>2023-09-13T11:54:25Z</cp:lastPrinted>
  <dcterms:created xsi:type="dcterms:W3CDTF">2023-09-13T07:12:08Z</dcterms:created>
  <dcterms:modified xsi:type="dcterms:W3CDTF">2023-10-10T07:39:46Z</dcterms:modified>
</cp:coreProperties>
</file>